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2022-01-INFORME MENSUAL/"/>
    </mc:Choice>
  </mc:AlternateContent>
  <xr:revisionPtr revIDLastSave="6" documentId="8_{0B7BE970-79C4-4BB8-81C0-799C103018BC}" xr6:coauthVersionLast="47" xr6:coauthVersionMax="47" xr10:uidLastSave="{A3ED9029-3DED-44A2-893A-BB9709927CB2}"/>
  <bookViews>
    <workbookView xWindow="-120" yWindow="-120" windowWidth="20730" windowHeight="11040" xr2:uid="{A5F19A62-5665-467A-9E43-83E2A9F72540}"/>
  </bookViews>
  <sheets>
    <sheet name="EJECUCIÓN INGRESOS" sheetId="6" r:id="rId1"/>
    <sheet name="EJECUCIÓN GASTOS" sheetId="1" r:id="rId2"/>
  </sheets>
  <definedNames>
    <definedName name="_xlnm._FilterDatabase" localSheetId="1" hidden="1">'EJECUCIÓN GASTOS'!$A$8:$C$134</definedName>
    <definedName name="_xlnm._FilterDatabase" localSheetId="0" hidden="1">'EJECUCIÓN INGRESOS'!$A$7:$J$126</definedName>
    <definedName name="_xlnm.Print_Area" localSheetId="1">'EJECUCIÓN GASTOS'!$A$1:$Q$134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6" i="6" l="1"/>
  <c r="F126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O134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<sst xmlns="http://schemas.openxmlformats.org/spreadsheetml/2006/main" count="516" uniqueCount="499">
  <si>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</si>
  <si>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</si>
  <si>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</si>
  <si>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</si>
  <si>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</si>
  <si>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</si>
  <si>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</si>
  <si>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</si>
  <si>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</si>
  <si>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</si>
  <si>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</si>
  <si>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</si>
  <si>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</si>
  <si>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</si>
  <si>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</si>
  <si>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</si>
  <si>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</si>
  <si>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</si>
  <si>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</si>
  <si>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</si>
  <si>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</si>
  <si>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</si>
  <si>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</si>
  <si>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</si>
  <si>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</si>
  <si>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</si>
  <si>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</si>
  <si>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</si>
  <si>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</si>
  <si>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</si>
  <si>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</si>
  <si>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</si>
  <si>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</si>
  <si>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</si>
  <si>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</si>
  <si>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</si>
  <si>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</si>
  <si>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</si>
  <si>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</si>
  <si>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</si>
  <si>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</si>
  <si>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</si>
  <si>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</si>
  <si>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</si>
  <si>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</si>
  <si>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</si>
  <si>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</si>
  <si>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</si>
  <si>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</si>
  <si>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</si>
  <si>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</si>
  <si>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</si>
  <si>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</si>
  <si>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</si>
  <si>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</si>
  <si>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</si>
  <si>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</si>
  <si>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</si>
  <si>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</si>
  <si>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</si>
  <si>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</si>
  <si>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</si>
  <si>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</si>
  <si>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</si>
  <si>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</si>
  <si>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</si>
  <si>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</si>
  <si>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</si>
  <si>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</si>
  <si>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</si>
  <si>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</si>
  <si>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APROPIACIÓN INICIAL</t>
  </si>
  <si>
    <t>TOTAL</t>
  </si>
  <si>
    <t>DISPONIBILIDAD INICIAL</t>
  </si>
  <si>
    <t>INGRESOS CORRIENTES</t>
  </si>
  <si>
    <t>CONTRIBUCIONES</t>
  </si>
  <si>
    <t>CONTRIBUCIONES SOCIALES</t>
  </si>
  <si>
    <t>APORTES DEL SISTEMA GENERAL DE SEGURIDAD SOCIAL EN SALUD</t>
  </si>
  <si>
    <t>Cotizaciones al SGSSS</t>
  </si>
  <si>
    <t>Régimen Contributivo CSF</t>
  </si>
  <si>
    <t>Régimen Contributivo SSF</t>
  </si>
  <si>
    <t>Aporte Solidaridad de Regímenes de Excepcion y Especiales</t>
  </si>
  <si>
    <t>Cotizaciones Afiliados REX con Ingresos Adicionales</t>
  </si>
  <si>
    <t>Aporte Solidario Entidades REX</t>
  </si>
  <si>
    <t>Cotizaciones y/o Aportes Adicionales en Salud</t>
  </si>
  <si>
    <t>MULTAS Y SANCIONES</t>
  </si>
  <si>
    <t>Multas Antitabaco</t>
  </si>
  <si>
    <t>Otras Multas</t>
  </si>
  <si>
    <t>INTERESES DE MORA</t>
  </si>
  <si>
    <t>Intereses de Mora sobre Compra de Cartera</t>
  </si>
  <si>
    <t>Intereses de Mora Cotizaciones R.C.</t>
  </si>
  <si>
    <t>Intereses de Mora Compañías de Seguro SOAT</t>
  </si>
  <si>
    <t>Otros Intereses de Mora</t>
  </si>
  <si>
    <t>Recursos Municipales para Aseguramiento</t>
  </si>
  <si>
    <t>APORTES DEPARTAMENTALES - DIFERENTES A SUBVENCIONES</t>
  </si>
  <si>
    <t>Recursos Departamentales y Distritales para Aseguramiento</t>
  </si>
  <si>
    <t>APORTE DE LAS CAJAS DE COMPENSACION FAMILIAR</t>
  </si>
  <si>
    <t>Aportes CCF Artículo 217 Ley 100 de 1993 CSF</t>
  </si>
  <si>
    <t>Aportes CCF Artículo 217 Ley 100 de 1993 SSF</t>
  </si>
  <si>
    <t>Aportes CCF Balance</t>
  </si>
  <si>
    <t>Otros Aportes CCF</t>
  </si>
  <si>
    <t>APORTES DE LA NACION PARA EL ASEGURAMIENTO EN SALUD</t>
  </si>
  <si>
    <t>Imporenta</t>
  </si>
  <si>
    <t>RECURSOS DEL SISTEMA GENERAL DE PARTICIPACIONES QUE FINANCIAN FONSAET</t>
  </si>
  <si>
    <t>SISTEMA GENERAL DE PARTICIPACIONES REGIMEN SUBSIDIADO</t>
  </si>
  <si>
    <t>RECURSOS PROVENIENTES DE COLJUEGOS PARA RÉGIMEN SUBSIDIADO EN SALUD</t>
  </si>
  <si>
    <t>RECURSOS FONPET</t>
  </si>
  <si>
    <t>Recursos LOTTO en Línea-FONPET</t>
  </si>
  <si>
    <t>Otros Recursos FONPET Diferentes a LOTTO en Línea</t>
  </si>
  <si>
    <t>RECURSOS DEL IMPUESTO SOBRE LA RENTA PARA LA EQUIDAD - CREE</t>
  </si>
  <si>
    <t>PRIMA FONSAT Y CONTRIBUCIÓN SOAT</t>
  </si>
  <si>
    <t>% Prima FONSAT Decreto Ley 1335 de 2009</t>
  </si>
  <si>
    <t>Contribución Seguro Obligatorio de Accidentes de Tránsito - SOAT- Decreto Ley 1335 de 2009</t>
  </si>
  <si>
    <t>RECURSOS DEL IMPUESTO SOCIAL A LAS ARMAS, MUNICIONES Y EXPLOSIVOS</t>
  </si>
  <si>
    <t>Impuesto Social a las Municiones y Explosivos</t>
  </si>
  <si>
    <t>Excedentes de Impuesto Social a las Municiones y Explosivos</t>
  </si>
  <si>
    <t>Impuesto Social a las Armas</t>
  </si>
  <si>
    <t>UNIDAD DE PAGO POR CAPITACIÓN POBLACIÓN PRIVADA DE LA LIBERTAD AFILIADA AL RÉGIMEN SUBSIDIADO DE SALUD</t>
  </si>
  <si>
    <t>RECURSOS DE CAPITAL</t>
  </si>
  <si>
    <t>RENDIMIENTOS FINANCIEROS</t>
  </si>
  <si>
    <t>RECURSOS DE LA ENTIDAD</t>
  </si>
  <si>
    <t>DEPÓSITOS</t>
  </si>
  <si>
    <t>Rendimientos Cuentas de Recaudo EPS -CSF-</t>
  </si>
  <si>
    <t>Rendimientos Cuentas de Recaudo EPS -SSF-</t>
  </si>
  <si>
    <t>Rendimientos Cuentas de Ahorros ADRES URA</t>
  </si>
  <si>
    <t>Rendimientos Cuentas de Corrientes ADRES URA</t>
  </si>
  <si>
    <t>Otros Rendimientos Financieros</t>
  </si>
  <si>
    <t>VALORES DISTINTOS A ACCIONES</t>
  </si>
  <si>
    <t>Rendimientos Sobre Títulos del Portafolio de Inversiones</t>
  </si>
  <si>
    <t>INTERESES POR PRÉSTAMOS</t>
  </si>
  <si>
    <t>Intereses Operaciones Compra de Cartera</t>
  </si>
  <si>
    <t>RENDIMIENTOS RECURSOS DE TERCEROS</t>
  </si>
  <si>
    <t>Rendimientos Sobre Recursos Entregados en Administración</t>
  </si>
  <si>
    <t>TRANSFERENCIAS DE CAPITAL</t>
  </si>
  <si>
    <t>TRANSFERENCIAS DE CAPITAL PASIVO/NACION PARA LA ATENCION DE PASIVOS</t>
  </si>
  <si>
    <t>Recursos para el Reconocimiento de lo Establecido en el Parágrafo 3 del art.237 de la Ley 1955 de 2019</t>
  </si>
  <si>
    <t>Recursos para la Financiación de Obligaciones del Art.245 de la Ley 1955 de 2019</t>
  </si>
  <si>
    <t>RECUPERACIÓN DE CARTERA - PRÉSTAMOS</t>
  </si>
  <si>
    <t>DE ENTIDADES DEL NIVEL TERRITORIAL</t>
  </si>
  <si>
    <t>Restitución Operación Fosyga RS Ley 1608 de 2013</t>
  </si>
  <si>
    <t>DE OTRAS EMPRESAS</t>
  </si>
  <si>
    <t>Amortización Operaciones de Compra de Cartera</t>
  </si>
  <si>
    <t>Recuperación Operaciones de Fortalecimiento Financiero y Patrimonial a Entidades del Sector Salud</t>
  </si>
  <si>
    <t>RECURSOS DE TERCEROS</t>
  </si>
  <si>
    <t>EN ADMINISTRACIÓN</t>
  </si>
  <si>
    <t>Recursos SGP Propósito General Libre Inversión</t>
  </si>
  <si>
    <t>Excedentes Recursos FAEP para el Reconocimiento de Deuda por Contratos del Régimen Subsidiado Realizados hasta marzo 31 de 2011.</t>
  </si>
  <si>
    <t>Excedentes recursos de LOTTO en línea -FONPET Para Reconocimiento de Deuda por Contratos del Régimen Subsidiado Realizados hasta marzo 31 de 2011</t>
  </si>
  <si>
    <t>Excedentes Financieros- Recursos articulo 75 Ley 1769 de 2015</t>
  </si>
  <si>
    <t>Regalías – artículo 5 Ley 1797 de 2016</t>
  </si>
  <si>
    <t>Saneamiento Aportes Patronales SGP- 2012-2016</t>
  </si>
  <si>
    <t>REINTEGROS</t>
  </si>
  <si>
    <t>Licencias de Maternidad y Paternidad Vigencias Anteriores</t>
  </si>
  <si>
    <t>Recobros Vigencias Anteriores</t>
  </si>
  <si>
    <t>Reclamaciones Vigencias Anteriores</t>
  </si>
  <si>
    <t>Procesos de Repetición</t>
  </si>
  <si>
    <t>Reintegro por Contratos Vigencias Anteriores</t>
  </si>
  <si>
    <t>Otros Reintegros / Recuperaciones</t>
  </si>
  <si>
    <t>EJECUCIÓN ACUMULADA (%)</t>
  </si>
  <si>
    <t>PARTICIPACIÓN
%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</si>
  <si>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</si>
  <si>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</si>
  <si>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</si>
  <si>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</si>
  <si>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</si>
  <si>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Otros Ingresos Diversos</t>
  </si>
  <si>
    <t>Concepto del Rubro</t>
  </si>
  <si>
    <t>Código del Rubro</t>
  </si>
  <si>
    <t>Aforo Inicial</t>
  </si>
  <si>
    <t>Modificación Presupuestal</t>
  </si>
  <si>
    <t>Aforo Definitivo</t>
  </si>
  <si>
    <t>Fortalecimiento a Laboratorios de Salud Pública departamentales y de orden distrital a cargo de la Dirección de Epidemiología y Demografía</t>
  </si>
  <si>
    <t>Aportes de la Nación para el Aseguramiento en Salud Cierre (fuente 10)</t>
  </si>
  <si>
    <t>Aportes de la Nación para el Aseguramiento en Salud Cierre (fuente 11)</t>
  </si>
  <si>
    <t>Aportes de la Nación para el Aseguramiento en Salud Cierre (fuente 13)</t>
  </si>
  <si>
    <t>PROGRAMAS ESPECIALES MSPS (PGN FUENTE 16)</t>
  </si>
  <si>
    <t>CONTRIBUCIÓN DE VIGILANCIA - SUPERNITENDENCIA NACIONAL DE SALUD</t>
  </si>
  <si>
    <t>ATENCIÓN DE MEDIDAS EN POLITICA SECTORIAL</t>
  </si>
  <si>
    <t>FINANCIAMIENTO DEL SISTEMA DE RESIDENCIAS MEDICAS EN COLOMBIA (SNRM)</t>
  </si>
  <si>
    <t>RECURSOS PROVENIENTES DEL FOME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</si>
  <si>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</si>
  <si>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</si>
  <si>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</si>
  <si>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</si>
  <si>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APORTES DE LA NACIÓN - DIFERENTES A SUBVENCIONES</t>
  </si>
  <si>
    <t>Recursos Para la Financiación de Obligaciones del Art.237 de la Ley 1955 de 2019</t>
  </si>
  <si>
    <t>UPC Régimen Contributivo CSF - Activos por Emergencia - Art. 15 DL 538 de 2020</t>
  </si>
  <si>
    <t>Contribución Solidaria</t>
  </si>
  <si>
    <t>0</t>
  </si>
  <si>
    <t>1</t>
  </si>
  <si>
    <t>1-02-1</t>
  </si>
  <si>
    <t>1-02-1-01</t>
  </si>
  <si>
    <t>1-02-1-01-01</t>
  </si>
  <si>
    <t>1-02-1-01-01-01</t>
  </si>
  <si>
    <t>1-02-1-01-01-01-01</t>
  </si>
  <si>
    <t>1-02-1-01-01-01-02</t>
  </si>
  <si>
    <t>1-02-1-01-01-02</t>
  </si>
  <si>
    <t>1-02-1-01-01-02-01</t>
  </si>
  <si>
    <t>1-02-1-01-01-02-02</t>
  </si>
  <si>
    <t>1-02-1-01-01-03</t>
  </si>
  <si>
    <t>1-02-1-01-01-04</t>
  </si>
  <si>
    <t>1-02-3</t>
  </si>
  <si>
    <t>MULTAS, SANCIONES E INTERESES DE MORA</t>
  </si>
  <si>
    <t>1-02-3-01</t>
  </si>
  <si>
    <t>1-02-3-01-01</t>
  </si>
  <si>
    <t>1-02-3-01-02</t>
  </si>
  <si>
    <t>1-02-3-02</t>
  </si>
  <si>
    <t>1-02-3-02-01</t>
  </si>
  <si>
    <t>1-02-3-02-02</t>
  </si>
  <si>
    <t>Intereses de Mora Sobre Restituciones Diferentes al Aseguramiento del R.C. y R. S</t>
  </si>
  <si>
    <t>1-02-3-02-03</t>
  </si>
  <si>
    <t>1-02-3-02-04</t>
  </si>
  <si>
    <t>1-02-3-02-05</t>
  </si>
  <si>
    <t>Intereses de Mora Compañías de Seguro FONSAT</t>
  </si>
  <si>
    <t>1-02-3-02-06</t>
  </si>
  <si>
    <t>1-02-6</t>
  </si>
  <si>
    <t>1-02-6-04</t>
  </si>
  <si>
    <t>1-02-6-04-01</t>
  </si>
  <si>
    <t>ACTIVIDADES A LA SALUD HUMANA Y DE ASISTENCIA SOCIAL</t>
  </si>
  <si>
    <t>1-02-6-04-01-11</t>
  </si>
  <si>
    <t>1-02-6-04-01-12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</si>
  <si>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</si>
  <si>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</si>
  <si>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</si>
  <si>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</si>
  <si>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</si>
  <si>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</si>
  <si>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</si>
  <si>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1-02-6-04-01-14</t>
  </si>
  <si>
    <t>1-02-6-04-01-14-01</t>
  </si>
  <si>
    <t>1-02-6-13</t>
  </si>
  <si>
    <t>1-02-6-13-01</t>
  </si>
  <si>
    <t>1-02-6-13-01-01</t>
  </si>
  <si>
    <t>1-02-6-13-01-02</t>
  </si>
  <si>
    <t>1-02-6-13-01-03</t>
  </si>
  <si>
    <t>1-02-6-13-01-04</t>
  </si>
  <si>
    <t>1-02-6-13-02</t>
  </si>
  <si>
    <t>1-02-6-13-02-01</t>
  </si>
  <si>
    <t>1-02-6-13-02-02</t>
  </si>
  <si>
    <t>1-02-6-13-02-03</t>
  </si>
  <si>
    <t>1-02-6-13-02-04</t>
  </si>
  <si>
    <t>1-02-6-13-03</t>
  </si>
  <si>
    <t>COMPENSACIÓN REGALÍAS PARA EL REGIMEN SUBSIDIADO</t>
  </si>
  <si>
    <t>1-02-6-13-04</t>
  </si>
  <si>
    <t>1-02-6-13-05</t>
  </si>
  <si>
    <t>1-02-6-13-06</t>
  </si>
  <si>
    <t>1-02-6-13-07</t>
  </si>
  <si>
    <t>1-02-6-13-07-01</t>
  </si>
  <si>
    <t>1-02-6-13-07-02</t>
  </si>
  <si>
    <t>1-02-6-13-09</t>
  </si>
  <si>
    <t>1-02-6-13-10</t>
  </si>
  <si>
    <t>1-02-6-13-10-01</t>
  </si>
  <si>
    <t>1-02-6-13-10-02</t>
  </si>
  <si>
    <t>1-02-6-13-10-03</t>
  </si>
  <si>
    <t>1-02-6-13-11</t>
  </si>
  <si>
    <t>1-02-6-13-11-01</t>
  </si>
  <si>
    <t>1-02-6-13-11-02</t>
  </si>
  <si>
    <t>1-02-6-13-11-03</t>
  </si>
  <si>
    <t>1-02-6-13-12</t>
  </si>
  <si>
    <t>2</t>
  </si>
  <si>
    <t>2-05</t>
  </si>
  <si>
    <t>2-05-1</t>
  </si>
  <si>
    <t>2-05-1-02</t>
  </si>
  <si>
    <t>2-05-1-02-01</t>
  </si>
  <si>
    <t>2-05-1-02-02</t>
  </si>
  <si>
    <t>2-05-1-02-03</t>
  </si>
  <si>
    <t>2-05-1-02-04</t>
  </si>
  <si>
    <t>2-05-1-02-05</t>
  </si>
  <si>
    <t>2-05-1-03</t>
  </si>
  <si>
    <t>2-05-1-03-01</t>
  </si>
  <si>
    <t>2-05-2</t>
  </si>
  <si>
    <t>2-05-2-01</t>
  </si>
  <si>
    <t>2-05-3</t>
  </si>
  <si>
    <t>2-05-3-01</t>
  </si>
  <si>
    <t>2-08</t>
  </si>
  <si>
    <t>2-08-2</t>
  </si>
  <si>
    <t>2-08-2-01</t>
  </si>
  <si>
    <t>2-08-2-02</t>
  </si>
  <si>
    <t>2-08-2-03</t>
  </si>
  <si>
    <t>2-09</t>
  </si>
  <si>
    <t>2-09-1</t>
  </si>
  <si>
    <t>2-09-1-01</t>
  </si>
  <si>
    <t>2-09-4</t>
  </si>
  <si>
    <t>2-09-4-01</t>
  </si>
  <si>
    <t>2-09-4-02</t>
  </si>
  <si>
    <t>2-12</t>
  </si>
  <si>
    <t>2-12-2</t>
  </si>
  <si>
    <t>2-12-2-01</t>
  </si>
  <si>
    <t>Excedentes -Servicios Prestados a la Población Pobre y los Servicios No POS Entidades Territoriales. (Núm., 2 art. 3 Ley 1608 de 2013)</t>
  </si>
  <si>
    <t>2-12-2-02</t>
  </si>
  <si>
    <t>2-12-2-03</t>
  </si>
  <si>
    <t>2-12-2-04</t>
  </si>
  <si>
    <t>2-12-2-05</t>
  </si>
  <si>
    <t>2-12-2-06</t>
  </si>
  <si>
    <t>2-12-2-07</t>
  </si>
  <si>
    <t>2-12-2-08</t>
  </si>
  <si>
    <t>2-12-2-09</t>
  </si>
  <si>
    <t>2-13</t>
  </si>
  <si>
    <t>2-13-1</t>
  </si>
  <si>
    <t>UPC Proceso de Compensación Vigencias Anteriores</t>
  </si>
  <si>
    <t>2-13-2</t>
  </si>
  <si>
    <t>2-13-3</t>
  </si>
  <si>
    <t>UPC Régimen Subsidiado Vigencias Anteriores</t>
  </si>
  <si>
    <t>2-13-4</t>
  </si>
  <si>
    <t>2-13-5</t>
  </si>
  <si>
    <t>2-13-6</t>
  </si>
  <si>
    <t>2-13-7</t>
  </si>
  <si>
    <t>2-13-8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</si>
  <si>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</si>
  <si>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</si>
  <si>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</si>
  <si>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</si>
  <si>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</si>
  <si>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</si>
  <si>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</si>
  <si>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</si>
  <si>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</si>
  <si>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</si>
  <si>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</si>
  <si>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</si>
  <si>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</si>
  <si>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</si>
  <si>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</si>
  <si>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</si>
  <si>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</si>
  <si>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</si>
  <si>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</si>
  <si>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</si>
  <si>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</si>
  <si>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</si>
  <si>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</si>
  <si>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</si>
  <si>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</si>
  <si>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</si>
  <si>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</si>
  <si>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</si>
  <si>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</si>
  <si>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</si>
  <si>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</si>
  <si>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</si>
  <si>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</si>
  <si>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</si>
  <si>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</si>
  <si>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</si>
  <si>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</si>
  <si>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</si>
  <si>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</si>
  <si>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</si>
  <si>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</si>
  <si>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</si>
  <si>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</si>
  <si>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</si>
  <si>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</si>
  <si>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</si>
  <si>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</si>
  <si>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</si>
  <si>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</si>
  <si>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</si>
  <si>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</si>
  <si>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</si>
  <si>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</si>
  <si>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</si>
  <si>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</si>
  <si>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</si>
  <si>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</si>
  <si>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</si>
  <si>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</si>
  <si>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</si>
  <si>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</si>
  <si>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</si>
  <si>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</si>
  <si>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</si>
  <si>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</si>
  <si>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</si>
  <si>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</si>
  <si>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</si>
  <si>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</si>
  <si>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</si>
  <si>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</si>
  <si>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</si>
  <si>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</si>
  <si>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</si>
  <si>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</si>
  <si>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</si>
  <si>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</si>
  <si>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</si>
  <si>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</si>
  <si>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</si>
  <si>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</si>
  <si>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</si>
  <si>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</si>
  <si>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</si>
  <si>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</si>
  <si>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</si>
  <si>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</si>
  <si>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</si>
  <si>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</si>
  <si>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</si>
  <si>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</si>
  <si>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</si>
  <si>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</si>
  <si>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</si>
  <si>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</si>
  <si>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</si>
  <si>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</si>
  <si>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</si>
  <si>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</si>
  <si>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</si>
  <si>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</si>
  <si>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</si>
  <si>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</si>
  <si>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</si>
  <si>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</si>
  <si>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</si>
  <si>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</si>
  <si>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</si>
  <si>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</si>
  <si>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</si>
  <si>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</si>
  <si>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</si>
  <si>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</si>
  <si>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</si>
  <si>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</si>
  <si>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</si>
  <si>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</si>
  <si>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</si>
  <si>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</si>
  <si>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</si>
  <si>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</si>
  <si>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</si>
  <si>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</si>
  <si>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</si>
  <si>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</si>
  <si>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</si>
  <si>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</si>
  <si>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</si>
  <si>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</si>
  <si>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</si>
  <si>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</si>
  <si>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</si>
  <si>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</si>
  <si>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</si>
  <si>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</si>
  <si>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</si>
  <si>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</si>
  <si>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</si>
  <si>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</si>
  <si>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</si>
  <si>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</si>
  <si>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</si>
  <si>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</si>
  <si>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</si>
  <si>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</si>
  <si>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1-02-6-13-13</t>
  </si>
  <si>
    <t>1-02-6-13-13-01</t>
  </si>
  <si>
    <t>1-02-6-13-13-02</t>
  </si>
  <si>
    <t>1-02-6-13-02-05</t>
  </si>
  <si>
    <t>1-02-6-13-02-06</t>
  </si>
  <si>
    <t>Aportes de la Nación para el Aseguramiento en Salud Cierre / Crédito BIRF</t>
  </si>
  <si>
    <t>Aportes de la Nación para el Aseguramiento en Salud Cierre / Crédito BID</t>
  </si>
  <si>
    <t>RECURSOS DE MULTAS Y SANCCIONES</t>
  </si>
  <si>
    <t>1-02-6-13-02-07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</si>
  <si>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</si>
  <si>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</si>
  <si>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</si>
  <si>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</si>
  <si>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</si>
  <si>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</si>
  <si>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</si>
  <si>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</si>
  <si>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</si>
  <si>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</si>
  <si>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</si>
  <si>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</si>
  <si>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</si>
  <si>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</si>
  <si>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</si>
  <si>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</si>
  <si>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</si>
  <si>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</si>
  <si>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</si>
  <si>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</si>
  <si>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</si>
  <si>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</si>
  <si>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</si>
  <si>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</si>
  <si>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</si>
  <si>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</si>
  <si>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EJECUCION PRESUPUESTAL ACUMULADA DESDE 01/01/2022 HASTA 01/01/2022</t>
  </si>
  <si>
    <t>EJECUCION PRESUPUESTAL
 DESDE 01/01/2022 HASTA 31/01/2022</t>
  </si>
  <si>
    <t>EJECUCION PRESUPUESTAL ACUMULADA DESDE 01/01/2022 HASTA 31/01/2022</t>
  </si>
  <si>
    <t>Ingresos Acumulados Desde 01/01/2022 hasta 01/01/2022</t>
  </si>
  <si>
    <t>Ingresos Desde 01/01/2022 hasta 31/01/2022</t>
  </si>
  <si>
    <t>Ingresos Acumulados Desde 01/01/2022 hasta 31/01/2022</t>
  </si>
  <si>
    <t>1-02-6-04-01-11-01</t>
  </si>
  <si>
    <t>1-02-6-04-01-11-02</t>
  </si>
  <si>
    <t>FINANCIAMIENTO DEL SISTEMA DE RESIDENCIAS MEDICAS EN COLOMBIA (SNRM)-EXCEDENTES</t>
  </si>
  <si>
    <t>Aportes de la Nación Fuente 11 / Mejoramiento de la Red de Urgencias- CSF - para la población Migrante</t>
  </si>
  <si>
    <t>Excedentes de FONSAT Y SOAT vigencias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</si>
</sst>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b/>
      <sz val="12"/>
      <name val="Calibri  "/>
    </font>
    <font>
      <sz val="12"/>
      <name val="Calibri  "/>
    </font>
    <font>
      <sz val="12"/>
      <color theme="1"/>
      <name val="Calibri"/>
      <family val="2"/>
      <scheme val="minor"/>
    </font>
    <font>
      <b/>
      <sz val="12"/>
      <color theme="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color rgb="FF132D4D"/>
      <name val="Calibri   "/>
    </font>
    <font>
      <b/>
      <sz val="10"/>
      <color theme="3" tint="-0.499984740745262"/>
      <name val="Calibri   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0" applyFont="1" applyFill="1"/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2" fontId="8" fillId="3" borderId="1" xfId="1" applyNumberFormat="1" applyFont="1" applyFill="1" applyBorder="1" applyAlignment="1">
      <alignment horizontal="center" vertical="center" wrapText="1"/>
    </xf>
    <xf numFmtId="2" fontId="8" fillId="3" borderId="3" xfId="1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1" applyFont="1" applyFill="1" applyAlignment="1">
      <alignment vertical="center"/>
    </xf>
    <xf numFmtId="0" fontId="13" fillId="3" borderId="1" xfId="2" applyNumberFormat="1" applyFont="1" applyFill="1" applyBorder="1" applyAlignment="1">
      <alignment horizontal="center" vertical="center" wrapText="1"/>
    </xf>
    <xf numFmtId="4" fontId="13" fillId="3" borderId="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vertical="center"/>
    </xf>
    <xf numFmtId="4" fontId="13" fillId="3" borderId="6" xfId="2" applyNumberFormat="1" applyFont="1" applyFill="1" applyBorder="1" applyAlignment="1">
      <alignment vertical="center" wrapText="1"/>
    </xf>
    <xf numFmtId="0" fontId="12" fillId="0" borderId="0" xfId="1" applyFont="1" applyAlignment="1">
      <alignment vertical="center"/>
    </xf>
    <xf numFmtId="4" fontId="12" fillId="0" borderId="0" xfId="1" applyNumberFormat="1" applyFont="1" applyAlignment="1">
      <alignment vertical="center"/>
    </xf>
    <xf numFmtId="0" fontId="14" fillId="0" borderId="0" xfId="0" applyFont="1" applyFill="1"/>
    <xf numFmtId="0" fontId="15" fillId="0" borderId="0" xfId="0" applyFont="1" applyFill="1"/>
    <xf numFmtId="166" fontId="14" fillId="0" borderId="0" xfId="0" applyNumberFormat="1" applyFont="1" applyFill="1"/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3" borderId="4" xfId="2" applyNumberFormat="1" applyFont="1" applyFill="1" applyBorder="1" applyAlignment="1">
      <alignment horizontal="center" vertical="center" wrapText="1"/>
    </xf>
    <xf numFmtId="0" fontId="16" fillId="0" borderId="0" xfId="0" applyFont="1"/>
    <xf numFmtId="7" fontId="10" fillId="0" borderId="0" xfId="3" applyNumberFormat="1" applyFont="1"/>
    <xf numFmtId="0" fontId="18" fillId="0" borderId="0" xfId="0" applyFont="1" applyFill="1"/>
    <xf numFmtId="0" fontId="17" fillId="0" borderId="0" xfId="0" applyFont="1"/>
    <xf numFmtId="0" fontId="0" fillId="0" borderId="7" xfId="0" applyBorder="1"/>
    <xf numFmtId="0" fontId="11" fillId="7" borderId="7" xfId="0" applyFont="1" applyFill="1" applyBorder="1"/>
    <xf numFmtId="164" fontId="11" fillId="7" borderId="7" xfId="0" applyNumberFormat="1" applyFont="1" applyFill="1" applyBorder="1"/>
    <xf numFmtId="4" fontId="7" fillId="0" borderId="0" xfId="1" applyNumberFormat="1" applyFont="1" applyFill="1" applyAlignment="1">
      <alignment vertical="center"/>
    </xf>
    <xf numFmtId="49" fontId="19" fillId="4" borderId="7" xfId="0" applyNumberFormat="1" applyFont="1" applyFill="1" applyBorder="1"/>
    <xf numFmtId="0" fontId="19" fillId="4" borderId="7" xfId="0" applyFont="1" applyFill="1" applyBorder="1"/>
    <xf numFmtId="4" fontId="19" fillId="4" borderId="7" xfId="0" applyNumberFormat="1" applyFont="1" applyFill="1" applyBorder="1"/>
    <xf numFmtId="0" fontId="5" fillId="9" borderId="7" xfId="0" applyFont="1" applyFill="1" applyBorder="1"/>
    <xf numFmtId="4" fontId="5" fillId="9" borderId="7" xfId="0" applyNumberFormat="1" applyFont="1" applyFill="1" applyBorder="1"/>
    <xf numFmtId="0" fontId="0" fillId="6" borderId="7" xfId="0" applyFill="1" applyBorder="1"/>
    <xf numFmtId="4" fontId="0" fillId="6" borderId="7" xfId="0" applyNumberFormat="1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49" fontId="0" fillId="8" borderId="7" xfId="0" applyNumberFormat="1" applyFill="1" applyBorder="1"/>
    <xf numFmtId="4" fontId="0" fillId="8" borderId="7" xfId="0" applyNumberFormat="1" applyFill="1" applyBorder="1"/>
    <xf numFmtId="49" fontId="0" fillId="0" borderId="7" xfId="0" applyNumberFormat="1" applyBorder="1"/>
    <xf numFmtId="4" fontId="0" fillId="0" borderId="7" xfId="0" applyNumberFormat="1" applyBorder="1"/>
    <xf numFmtId="49" fontId="0" fillId="2" borderId="7" xfId="0" applyNumberFormat="1" applyFill="1" applyBorder="1"/>
    <xf numFmtId="0" fontId="0" fillId="2" borderId="7" xfId="0" applyFill="1" applyBorder="1"/>
    <xf numFmtId="49" fontId="19" fillId="5" borderId="7" xfId="0" applyNumberFormat="1" applyFont="1" applyFill="1" applyBorder="1"/>
    <xf numFmtId="0" fontId="19" fillId="5" borderId="7" xfId="0" applyFont="1" applyFill="1" applyBorder="1"/>
    <xf numFmtId="4" fontId="19" fillId="5" borderId="7" xfId="0" applyNumberFormat="1" applyFont="1" applyFill="1" applyBorder="1"/>
    <xf numFmtId="10" fontId="7" fillId="0" borderId="0" xfId="4" applyNumberFormat="1" applyFont="1" applyFill="1" applyAlignment="1">
      <alignment vertical="center"/>
    </xf>
    <xf numFmtId="0" fontId="21" fillId="7" borderId="7" xfId="0" applyFont="1" applyFill="1" applyBorder="1"/>
    <xf numFmtId="4" fontId="19" fillId="4" borderId="7" xfId="0" applyNumberFormat="1" applyFont="1" applyFill="1" applyBorder="1"/>
    <xf numFmtId="4" fontId="5" fillId="9" borderId="7" xfId="0" applyNumberFormat="1" applyFont="1" applyFill="1" applyBorder="1"/>
    <xf numFmtId="4" fontId="0" fillId="6" borderId="7" xfId="0" applyNumberFormat="1" applyFill="1" applyBorder="1"/>
    <xf numFmtId="4" fontId="0" fillId="10" borderId="7" xfId="0" applyNumberFormat="1" applyFill="1" applyBorder="1"/>
    <xf numFmtId="4" fontId="0" fillId="8" borderId="7" xfId="0" applyNumberFormat="1" applyFill="1" applyBorder="1"/>
    <xf numFmtId="4" fontId="0" fillId="0" borderId="7" xfId="0" applyNumberFormat="1" applyBorder="1"/>
    <xf numFmtId="4" fontId="19" fillId="5" borderId="7" xfId="0" applyNumberFormat="1" applyFont="1" applyFill="1" applyBorder="1"/>
    <xf numFmtId="4" fontId="0" fillId="2" borderId="7" xfId="0" applyNumberFormat="1" applyFill="1" applyBorder="1"/>
    <xf numFmtId="2" fontId="7" fillId="0" borderId="0" xfId="1" applyNumberFormat="1" applyFont="1" applyFill="1" applyAlignment="1">
      <alignment vertical="center" wrapText="1"/>
    </xf>
    <xf numFmtId="2" fontId="3" fillId="0" borderId="0" xfId="1" applyNumberFormat="1" applyFont="1" applyAlignment="1">
      <alignment horizontal="center" vertical="center" wrapText="1"/>
    </xf>
    <xf numFmtId="2" fontId="13" fillId="3" borderId="2" xfId="2" applyNumberFormat="1" applyFont="1" applyFill="1" applyBorder="1" applyAlignment="1">
      <alignment horizontal="center" vertical="center" wrapText="1"/>
    </xf>
    <xf numFmtId="2" fontId="13" fillId="3" borderId="5" xfId="2" applyNumberFormat="1" applyFont="1" applyFill="1" applyBorder="1" applyAlignment="1">
      <alignment horizontal="center" vertical="center" wrapText="1"/>
    </xf>
    <xf numFmtId="2" fontId="12" fillId="0" borderId="0" xfId="1" applyNumberFormat="1" applyFont="1" applyAlignment="1">
      <alignment vertical="center" wrapText="1"/>
    </xf>
    <xf numFmtId="2" fontId="19" fillId="4" borderId="7" xfId="0" applyNumberFormat="1" applyFont="1" applyFill="1" applyBorder="1" applyAlignment="1">
      <alignment wrapText="1"/>
    </xf>
    <xf numFmtId="2" fontId="19" fillId="5" borderId="7" xfId="0" applyNumberFormat="1" applyFont="1" applyFill="1" applyBorder="1" applyAlignment="1">
      <alignment wrapText="1"/>
    </xf>
    <xf numFmtId="2" fontId="5" fillId="9" borderId="7" xfId="0" applyNumberFormat="1" applyFont="1" applyFill="1" applyBorder="1" applyAlignment="1">
      <alignment wrapText="1"/>
    </xf>
    <xf numFmtId="2" fontId="0" fillId="6" borderId="7" xfId="0" applyNumberFormat="1" applyFill="1" applyBorder="1" applyAlignment="1">
      <alignment wrapText="1"/>
    </xf>
    <xf numFmtId="2" fontId="0" fillId="10" borderId="7" xfId="0" applyNumberFormat="1" applyFill="1" applyBorder="1" applyAlignment="1">
      <alignment wrapText="1"/>
    </xf>
    <xf numFmtId="2" fontId="0" fillId="8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13" fillId="3" borderId="13" xfId="2" applyNumberFormat="1" applyFont="1" applyFill="1" applyBorder="1" applyAlignment="1">
      <alignment vertical="center" wrapText="1"/>
    </xf>
    <xf numFmtId="0" fontId="13" fillId="3" borderId="9" xfId="2" applyNumberFormat="1" applyFont="1" applyFill="1" applyBorder="1" applyAlignment="1">
      <alignment horizontal="center" vertical="center" wrapText="1"/>
    </xf>
    <xf numFmtId="0" fontId="13" fillId="3" borderId="14" xfId="2" applyNumberFormat="1" applyFont="1" applyFill="1" applyBorder="1" applyAlignment="1">
      <alignment horizontal="center" vertical="center" wrapText="1"/>
    </xf>
    <xf numFmtId="0" fontId="13" fillId="3" borderId="15" xfId="2" applyNumberFormat="1" applyFont="1" applyFill="1" applyBorder="1" applyAlignment="1">
      <alignment horizontal="center" vertical="center" wrapText="1"/>
    </xf>
    <xf numFmtId="0" fontId="13" fillId="3" borderId="16" xfId="2" applyNumberFormat="1" applyFont="1" applyFill="1" applyBorder="1" applyAlignment="1">
      <alignment horizontal="center" vertical="center" wrapText="1"/>
    </xf>
    <xf numFmtId="0" fontId="13" fillId="3" borderId="12" xfId="2" applyNumberFormat="1" applyFont="1" applyFill="1" applyBorder="1" applyAlignment="1">
      <alignment horizontal="center" vertical="center" wrapText="1"/>
    </xf>
    <xf numFmtId="0" fontId="13" fillId="3" borderId="17" xfId="2" applyNumberFormat="1" applyFont="1" applyFill="1" applyBorder="1" applyAlignment="1">
      <alignment vertical="center" wrapText="1"/>
    </xf>
    <xf numFmtId="4" fontId="15" fillId="7" borderId="7" xfId="0" applyNumberFormat="1" applyFont="1" applyFill="1" applyBorder="1" applyAlignment="1">
      <alignment vertical="center"/>
    </xf>
    <xf numFmtId="4" fontId="22" fillId="7" borderId="7" xfId="0" applyNumberFormat="1" applyFont="1" applyFill="1" applyBorder="1" applyAlignment="1">
      <alignment vertical="center"/>
    </xf>
    <xf numFmtId="4" fontId="15" fillId="7" borderId="7" xfId="0" applyNumberFormat="1" applyFont="1" applyFill="1" applyBorder="1" applyAlignment="1">
      <alignment vertical="center" wrapText="1"/>
    </xf>
    <xf numFmtId="4" fontId="14" fillId="0" borderId="0" xfId="0" applyNumberFormat="1" applyFont="1" applyFill="1"/>
    <xf numFmtId="4" fontId="3" fillId="0" borderId="0" xfId="1" applyNumberFormat="1" applyFont="1" applyAlignment="1">
      <alignment horizontal="center" vertical="center"/>
    </xf>
    <xf numFmtId="0" fontId="13" fillId="3" borderId="8" xfId="2" applyNumberFormat="1" applyFont="1" applyFill="1" applyBorder="1" applyAlignment="1">
      <alignment horizontal="center" vertical="center" wrapText="1"/>
    </xf>
    <xf numFmtId="0" fontId="13" fillId="3" borderId="9" xfId="2" applyNumberFormat="1" applyFont="1" applyFill="1" applyBorder="1" applyAlignment="1">
      <alignment horizontal="center" vertical="center" wrapText="1"/>
    </xf>
    <xf numFmtId="0" fontId="13" fillId="3" borderId="10" xfId="2" applyNumberFormat="1" applyFont="1" applyFill="1" applyBorder="1" applyAlignment="1">
      <alignment horizontal="center" vertical="center" wrapText="1"/>
    </xf>
    <xf numFmtId="0" fontId="13" fillId="3" borderId="11" xfId="2" applyNumberFormat="1" applyFont="1" applyFill="1" applyBorder="1" applyAlignment="1">
      <alignment horizontal="center" vertical="center"/>
    </xf>
    <xf numFmtId="0" fontId="13" fillId="3" borderId="8" xfId="2" applyNumberFormat="1" applyFont="1" applyFill="1" applyBorder="1" applyAlignment="1">
      <alignment horizontal="center" vertical="center"/>
    </xf>
    <xf numFmtId="0" fontId="13" fillId="3" borderId="12" xfId="2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</cellXfs>
  <cellStyles count="39">
    <cellStyle name="Millares [0] 2" xfId="7" xr:uid="{3D25DF54-F706-4B12-8C26-E4965BD0E592}"/>
    <cellStyle name="Millares 10" xfId="28" xr:uid="{58AF6BA4-B124-4F6C-B87E-653FB28771CE}"/>
    <cellStyle name="Millares 11" xfId="29" xr:uid="{69CC4BA8-84EF-47E0-9968-9434F0836988}"/>
    <cellStyle name="Millares 12" xfId="30" xr:uid="{5E7F3251-8143-4EAE-BC3C-93FE6673B5C5}"/>
    <cellStyle name="Millares 13" xfId="31" xr:uid="{6C270B2C-55E4-4CC2-951C-E1A0769C06B5}"/>
    <cellStyle name="Millares 14" xfId="33" xr:uid="{A2210FA3-7AB8-4688-B998-158159A8BA28}"/>
    <cellStyle name="Millares 15" xfId="36" xr:uid="{11C58EB6-84E7-48EA-867A-1A3E3A1EFB36}"/>
    <cellStyle name="Millares 16" xfId="37" xr:uid="{44C430A0-CF55-426A-B160-6726F94227DF}"/>
    <cellStyle name="Millares 17" xfId="38" xr:uid="{457160E0-5433-4E04-A501-F217428BCBAA}"/>
    <cellStyle name="Millares 2" xfId="12" xr:uid="{37A5C6AE-7017-47D3-B44D-0E43C852B99B}"/>
    <cellStyle name="Millares 3" xfId="14" xr:uid="{C93B0939-4D5C-48D1-9082-B171FFB81083}"/>
    <cellStyle name="Millares 4" xfId="15" xr:uid="{6E45D6C5-AA42-45F5-9B0E-1B727B40FDDA}"/>
    <cellStyle name="Millares 5" xfId="17" xr:uid="{547C84CB-27A1-4F6E-B3E5-81DA423805A8}"/>
    <cellStyle name="Millares 6" xfId="20" xr:uid="{AA3C7D43-AA7C-4927-AFBF-1FC93E9D0869}"/>
    <cellStyle name="Millares 7" xfId="21" xr:uid="{4B6C401B-0601-4032-8949-2A7C1CCAB1C3}"/>
    <cellStyle name="Millares 8" xfId="22" xr:uid="{AF9F61BF-A007-4421-A03A-3192EBC162A4}"/>
    <cellStyle name="Millares 9" xfId="23" xr:uid="{3ED0E042-B80B-4BA6-8A83-46E4BECF9887}"/>
    <cellStyle name="Moneda [0]" xfId="3" builtinId="7"/>
    <cellStyle name="Moneda [0] 2" xfId="10" xr:uid="{CF34B025-41E2-48D9-8737-DF5A19A59968}"/>
    <cellStyle name="Moneda 10" xfId="27" xr:uid="{E0983339-1543-4AAE-91BC-A5E853300D7D}"/>
    <cellStyle name="Moneda 11" xfId="24" xr:uid="{F2C175B5-603D-4040-B91E-6AD0F2EBDAA8}"/>
    <cellStyle name="Moneda 12" xfId="26" xr:uid="{BF59D69A-7CB3-4C25-B724-9FADED925B36}"/>
    <cellStyle name="Moneda 13" xfId="25" xr:uid="{3690665A-607E-427B-84BE-70AC779CF3F7}"/>
    <cellStyle name="Moneda 14" xfId="32" xr:uid="{65B4B37E-7B8F-4B49-8B89-A620871C097D}"/>
    <cellStyle name="Moneda 15" xfId="34" xr:uid="{7C67F261-37C8-44D7-8FFF-88BD07D66893}"/>
    <cellStyle name="Moneda 16" xfId="35" xr:uid="{8E28A7D6-0A1C-4DC6-AA58-74585C46B278}"/>
    <cellStyle name="Moneda 2" xfId="11" xr:uid="{ECCAC3DE-09D8-4458-AE8A-0F1D8409FAA6}"/>
    <cellStyle name="Moneda 3" xfId="13" xr:uid="{DA487247-991F-425E-B147-6C1593EA6A38}"/>
    <cellStyle name="Moneda 4" xfId="9" xr:uid="{E42E9727-BD0F-49FF-9022-C98C34FC4835}"/>
    <cellStyle name="Moneda 5" xfId="8" xr:uid="{07E7B182-F84F-4C7D-A5E0-4C6C4D5DBBA7}"/>
    <cellStyle name="Moneda 6" xfId="19" xr:uid="{1807AFF3-24F9-4D67-8940-4061CA8525CF}"/>
    <cellStyle name="Moneda 7" xfId="18" xr:uid="{EF33E927-8B1E-45BE-A659-70FE45A9EE9C}"/>
    <cellStyle name="Moneda 8" xfId="6" xr:uid="{B49ED85E-1D02-4DE2-AF0D-09A674536D80}"/>
    <cellStyle name="Moneda 9" xfId="16" xr:uid="{4CC463B1-AE99-460E-B0E7-4328AC3201C7}"/>
    <cellStyle name="Normal" xfId="0" builtinId="0"/>
    <cellStyle name="Normal 10 2" xfId="1" xr:uid="{61C72EBC-CD93-4FF3-B3CA-E42100D6E128}"/>
    <cellStyle name="Normal 2" xfId="5" xr:uid="{C878169B-6ED5-4EFE-92C8-F67EEA5E4D14}"/>
    <cellStyle name="Normal_Copia de EJECUCIÓN PRESUPUESTAL DEL MES DE JULUIO 2009 12-08-09 2" xfId="2" xr:uid="{65945197-3C82-4688-89E4-02B89B46DAAB}"/>
    <cellStyle name="Porcentaje" xfId="4" builtinId="5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485775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5A387DA-FB89-4CF7-BC61-0CE6819D61E3}"/>
            </a:ext>
          </a:extLst>
        </xdr:cNvPr>
        <xdr:cNvSpPr txBox="1"/>
      </xdr:nvSpPr>
      <xdr:spPr>
        <a:xfrm>
          <a:off x="6184323" y="86553"/>
          <a:ext cx="977957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ENERO 2022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F982C1-37DB-41DD-B264-CF1C9C9AD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3224894" y="768512"/>
          <a:ext cx="10341428" cy="10412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ENERO DE 2022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4</xdr:col>
      <xdr:colOff>1782536</xdr:colOff>
      <xdr:row>2</xdr:row>
      <xdr:rowOff>19690</xdr:rowOff>
    </xdr:from>
    <xdr:to>
      <xdr:col>7</xdr:col>
      <xdr:colOff>116845</xdr:colOff>
      <xdr:row>3</xdr:row>
      <xdr:rowOff>312965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5036" y="863333"/>
          <a:ext cx="4049309" cy="715096"/>
        </a:xfrm>
        <a:prstGeom prst="rect">
          <a:avLst/>
        </a:prstGeom>
      </xdr:spPr>
    </xdr:pic>
    <xdr:clientData/>
  </xdr:twoCellAnchor>
  <xdr:twoCellAnchor editAs="oneCell">
    <xdr:from>
      <xdr:col>0</xdr:col>
      <xdr:colOff>13605</xdr:colOff>
      <xdr:row>2</xdr:row>
      <xdr:rowOff>108856</xdr:rowOff>
    </xdr:from>
    <xdr:to>
      <xdr:col>1</xdr:col>
      <xdr:colOff>1233091</xdr:colOff>
      <xdr:row>4</xdr:row>
      <xdr:rowOff>40821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52499"/>
          <a:ext cx="2920379" cy="775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BE5D-7D73-461D-8CBE-B8086B119158}">
  <sheetPr>
    <tabColor rgb="FFFFFF00"/>
  </sheetPr>
  <dimension ref="A1:J126"/>
  <sheetViews>
    <sheetView tabSelected="1" view="pageBreakPreview" zoomScale="70" zoomScaleNormal="84" zoomScaleSheetLayoutView="70" workbookViewId="0">
      <pane xSplit="2" ySplit="7" topLeftCell="F122" activePane="bottomRight" state="frozen"/>
      <selection activeCell="A21" sqref="A21"/>
      <selection pane="topRight" activeCell="A21" sqref="A21"/>
      <selection pane="bottomLeft" activeCell="A21" sqref="A21"/>
      <selection pane="bottomRight" activeCell="H131" sqref="H131"/>
    </sheetView>
  </sheetViews>
  <sheetFormatPr baseColWidth="10" defaultRowHeight="15.75"/>
  <cols>
    <col min="1" max="1" width="26" style="10" customWidth="1"/>
    <col min="2" max="2" width="104.140625" style="11" customWidth="1"/>
    <col min="3" max="3" width="34.42578125" style="10" customWidth="1"/>
    <col min="4" max="4" width="32.5703125" style="10" customWidth="1"/>
    <col min="5" max="5" width="35" style="10" customWidth="1"/>
    <col min="6" max="6" width="33.7109375" style="10" customWidth="1"/>
    <col min="7" max="7" width="34.85546875" style="28" customWidth="1"/>
    <col min="8" max="8" width="34.85546875" style="10" customWidth="1"/>
    <col min="9" max="9" width="32.28515625" style="10" customWidth="1"/>
    <col min="10" max="10" width="25" style="10" customWidth="1"/>
    <col min="11" max="16384" width="11.42578125" style="10"/>
  </cols>
  <sheetData>
    <row r="1" spans="1:10" s="99" customFormat="1" ht="21" customHeight="1">
      <c r="A1" s="96"/>
      <c r="B1" s="97"/>
      <c r="C1" s="98"/>
      <c r="D1" s="98"/>
      <c r="E1" s="98"/>
      <c r="F1" s="98"/>
      <c r="G1" s="98"/>
      <c r="H1" s="98"/>
      <c r="I1" s="98"/>
      <c r="J1" s="98"/>
    </row>
    <row r="2" spans="1:10" s="99" customFormat="1">
      <c r="A2" s="96"/>
      <c r="B2" s="97"/>
      <c r="C2" s="98"/>
      <c r="D2" s="98"/>
      <c r="E2" s="98"/>
      <c r="F2" s="98"/>
      <c r="G2" s="98"/>
      <c r="H2" s="98"/>
      <c r="I2" s="98"/>
      <c r="J2" s="98"/>
    </row>
    <row r="3" spans="1:10" s="99" customFormat="1">
      <c r="A3" s="96"/>
      <c r="B3" s="97"/>
      <c r="C3" s="98"/>
      <c r="D3" s="98"/>
      <c r="E3" s="98"/>
      <c r="F3" s="98"/>
      <c r="G3" s="98"/>
      <c r="H3" s="98"/>
      <c r="I3" s="98"/>
      <c r="J3" s="98"/>
    </row>
    <row r="4" spans="1:10" s="99" customFormat="1">
      <c r="A4" s="96"/>
      <c r="B4" s="97"/>
      <c r="C4" s="98"/>
      <c r="D4" s="98"/>
      <c r="E4" s="98"/>
      <c r="F4" s="54"/>
      <c r="G4" s="98"/>
      <c r="H4" s="98"/>
      <c r="I4" s="98"/>
      <c r="J4" s="98"/>
    </row>
    <row r="5" spans="1:10" s="99" customFormat="1">
      <c r="A5" s="96"/>
      <c r="B5" s="97"/>
      <c r="C5" s="98"/>
      <c r="D5" s="98"/>
      <c r="E5" s="98"/>
      <c r="F5" s="54"/>
      <c r="G5" s="98"/>
      <c r="H5" s="98"/>
      <c r="I5" s="98"/>
      <c r="J5" s="98"/>
    </row>
    <row r="6" spans="1:10" s="99" customFormat="1" thickBot="1"/>
    <row r="7" spans="1:10" s="9" customFormat="1" ht="60" customHeight="1">
      <c r="A7" s="6" t="s">
        <v>167</v>
      </c>
      <c r="B7" s="7" t="s">
        <v>166</v>
      </c>
      <c r="C7" s="8" t="s">
        <v>168</v>
      </c>
      <c r="D7" s="8" t="s">
        <v>169</v>
      </c>
      <c r="E7" s="8" t="s">
        <v>170</v>
      </c>
      <c r="F7" s="8" t="s">
        <v>491</v>
      </c>
      <c r="G7" s="8" t="s">
        <v>492</v>
      </c>
      <c r="H7" s="8" t="s">
        <v>493</v>
      </c>
      <c r="I7" s="8" t="s">
        <v>158</v>
      </c>
      <c r="J7" s="8" t="s">
        <v>159</v>
      </c>
    </row>
    <row r="8" spans="1:10" s="30" customFormat="1">
      <c r="A8" s="35" t="s">
        <v>188</v>
      </c>
      <c r="B8" s="36" t="s">
        <v>73</v>
      </c>
      <c r="C8" s="56">
        <v>320968229000</v>
      </c>
      <c r="D8" s="56">
        <v>0</v>
      </c>
      <c r="E8" s="56">
        <v>320968229000</v>
      </c>
      <c r="F8" s="56">
        <v>0</v>
      </c>
      <c r="G8" s="56">
        <v>320968229000</v>
      </c>
      <c r="H8" s="56">
        <v>320968229000</v>
      </c>
      <c r="I8" s="56">
        <v>100</v>
      </c>
      <c r="J8" s="56">
        <f>+H8/$H$126*100</f>
        <v>4.6213317543386427</v>
      </c>
    </row>
    <row r="9" spans="1:10">
      <c r="A9" s="35" t="s">
        <v>189</v>
      </c>
      <c r="B9" s="36" t="s">
        <v>74</v>
      </c>
      <c r="C9" s="56">
        <v>65827891523000</v>
      </c>
      <c r="D9" s="56">
        <v>0</v>
      </c>
      <c r="E9" s="56">
        <v>65827891523000</v>
      </c>
      <c r="F9" s="56">
        <v>0</v>
      </c>
      <c r="G9" s="56">
        <v>6500658581753.5</v>
      </c>
      <c r="H9" s="56">
        <v>6500658581753.5</v>
      </c>
      <c r="I9" s="56">
        <v>9.8800000000000008</v>
      </c>
      <c r="J9" s="56">
        <f t="shared" ref="J9:J72" si="0">+H9/$H$126*100</f>
        <v>93.597114024551814</v>
      </c>
    </row>
    <row r="10" spans="1:10">
      <c r="A10" s="38" t="s">
        <v>190</v>
      </c>
      <c r="B10" s="38" t="s">
        <v>75</v>
      </c>
      <c r="C10" s="57">
        <v>24482718137635</v>
      </c>
      <c r="D10" s="57">
        <v>0</v>
      </c>
      <c r="E10" s="57">
        <v>24482718137635</v>
      </c>
      <c r="F10" s="57">
        <v>0</v>
      </c>
      <c r="G10" s="57">
        <v>1950522429118</v>
      </c>
      <c r="H10" s="57">
        <v>1950522429118</v>
      </c>
      <c r="I10" s="57">
        <v>7.97</v>
      </c>
      <c r="J10" s="57">
        <f t="shared" si="0"/>
        <v>28.08381149535133</v>
      </c>
    </row>
    <row r="11" spans="1:10">
      <c r="A11" s="40" t="s">
        <v>191</v>
      </c>
      <c r="B11" s="40" t="s">
        <v>76</v>
      </c>
      <c r="C11" s="58">
        <v>24482718137635</v>
      </c>
      <c r="D11" s="58">
        <v>0</v>
      </c>
      <c r="E11" s="58">
        <v>24482718137635</v>
      </c>
      <c r="F11" s="58">
        <v>0</v>
      </c>
      <c r="G11" s="58">
        <v>1950522429118</v>
      </c>
      <c r="H11" s="58">
        <v>1950522429118</v>
      </c>
      <c r="I11" s="58">
        <v>7.97</v>
      </c>
      <c r="J11" s="58">
        <f t="shared" si="0"/>
        <v>28.08381149535133</v>
      </c>
    </row>
    <row r="12" spans="1:10" ht="45" customHeight="1">
      <c r="A12" s="42" t="s">
        <v>192</v>
      </c>
      <c r="B12" s="43" t="s">
        <v>77</v>
      </c>
      <c r="C12" s="59">
        <v>24482718137635</v>
      </c>
      <c r="D12" s="59">
        <v>0</v>
      </c>
      <c r="E12" s="59">
        <v>24482718137635</v>
      </c>
      <c r="F12" s="59">
        <v>0</v>
      </c>
      <c r="G12" s="59">
        <v>1950522429118</v>
      </c>
      <c r="H12" s="59">
        <v>1950522429118</v>
      </c>
      <c r="I12" s="59">
        <v>7.97</v>
      </c>
      <c r="J12" s="59">
        <f t="shared" si="0"/>
        <v>28.08381149535133</v>
      </c>
    </row>
    <row r="13" spans="1:10">
      <c r="A13" s="49" t="s">
        <v>193</v>
      </c>
      <c r="B13" s="50" t="s">
        <v>78</v>
      </c>
      <c r="C13" s="63">
        <v>23212167653112</v>
      </c>
      <c r="D13" s="63">
        <v>0</v>
      </c>
      <c r="E13" s="63">
        <v>23212167653112</v>
      </c>
      <c r="F13" s="63">
        <v>0</v>
      </c>
      <c r="G13" s="63">
        <v>1879670901456</v>
      </c>
      <c r="H13" s="63">
        <v>1879670901456</v>
      </c>
      <c r="I13" s="63">
        <v>8.1</v>
      </c>
      <c r="J13" s="63">
        <f t="shared" si="0"/>
        <v>27.063684314390368</v>
      </c>
    </row>
    <row r="14" spans="1:10" s="30" customFormat="1">
      <c r="A14" s="47" t="s">
        <v>194</v>
      </c>
      <c r="B14" s="31" t="s">
        <v>79</v>
      </c>
      <c r="C14" s="61">
        <v>4245695560942</v>
      </c>
      <c r="D14" s="61">
        <v>0</v>
      </c>
      <c r="E14" s="61">
        <v>4245695560942</v>
      </c>
      <c r="F14" s="61">
        <v>0</v>
      </c>
      <c r="G14" s="61">
        <v>775684171888</v>
      </c>
      <c r="H14" s="61">
        <v>775684171888</v>
      </c>
      <c r="I14" s="61">
        <v>18.27</v>
      </c>
      <c r="J14" s="61">
        <f t="shared" si="0"/>
        <v>11.168376091466325</v>
      </c>
    </row>
    <row r="15" spans="1:10" s="30" customFormat="1">
      <c r="A15" s="47" t="s">
        <v>195</v>
      </c>
      <c r="B15" s="31" t="s">
        <v>80</v>
      </c>
      <c r="C15" s="61">
        <v>18966472092170</v>
      </c>
      <c r="D15" s="61">
        <v>0</v>
      </c>
      <c r="E15" s="61">
        <v>18966472092170</v>
      </c>
      <c r="F15" s="61">
        <v>0</v>
      </c>
      <c r="G15" s="61">
        <v>1103986729568</v>
      </c>
      <c r="H15" s="61">
        <v>1103986729568</v>
      </c>
      <c r="I15" s="61">
        <v>5.82</v>
      </c>
      <c r="J15" s="61">
        <f t="shared" si="0"/>
        <v>15.89530822292404</v>
      </c>
    </row>
    <row r="16" spans="1:10">
      <c r="A16" s="49" t="s">
        <v>196</v>
      </c>
      <c r="B16" s="50" t="s">
        <v>81</v>
      </c>
      <c r="C16" s="63">
        <v>969960745591</v>
      </c>
      <c r="D16" s="63">
        <v>0</v>
      </c>
      <c r="E16" s="63">
        <v>969960745591</v>
      </c>
      <c r="F16" s="63">
        <v>0</v>
      </c>
      <c r="G16" s="63">
        <v>58580297801</v>
      </c>
      <c r="H16" s="63">
        <v>58580297801</v>
      </c>
      <c r="I16" s="63">
        <v>6.04</v>
      </c>
      <c r="J16" s="63">
        <f t="shared" si="0"/>
        <v>0.84344482084666228</v>
      </c>
    </row>
    <row r="17" spans="1:10">
      <c r="A17" s="47" t="s">
        <v>197</v>
      </c>
      <c r="B17" s="31" t="s">
        <v>82</v>
      </c>
      <c r="C17" s="61">
        <v>546124028666</v>
      </c>
      <c r="D17" s="61">
        <v>0</v>
      </c>
      <c r="E17" s="61">
        <v>546124028666</v>
      </c>
      <c r="F17" s="61">
        <v>0</v>
      </c>
      <c r="G17" s="61">
        <v>40205179640</v>
      </c>
      <c r="H17" s="61">
        <v>40205179640</v>
      </c>
      <c r="I17" s="61">
        <v>7.36</v>
      </c>
      <c r="J17" s="61">
        <f t="shared" si="0"/>
        <v>0.57887808378449035</v>
      </c>
    </row>
    <row r="18" spans="1:10">
      <c r="A18" s="47" t="s">
        <v>198</v>
      </c>
      <c r="B18" s="31" t="s">
        <v>83</v>
      </c>
      <c r="C18" s="61">
        <v>423836716925</v>
      </c>
      <c r="D18" s="61">
        <v>0</v>
      </c>
      <c r="E18" s="61">
        <v>423836716925</v>
      </c>
      <c r="F18" s="61">
        <v>0</v>
      </c>
      <c r="G18" s="61">
        <v>18375118161</v>
      </c>
      <c r="H18" s="61">
        <v>18375118161</v>
      </c>
      <c r="I18" s="61">
        <v>4.34</v>
      </c>
      <c r="J18" s="61">
        <f t="shared" si="0"/>
        <v>0.26456673706217193</v>
      </c>
    </row>
    <row r="19" spans="1:10">
      <c r="A19" s="49" t="s">
        <v>199</v>
      </c>
      <c r="B19" s="50" t="s">
        <v>84</v>
      </c>
      <c r="C19" s="63">
        <v>240589738932</v>
      </c>
      <c r="D19" s="63">
        <v>0</v>
      </c>
      <c r="E19" s="63">
        <v>240589738932</v>
      </c>
      <c r="F19" s="63">
        <v>0</v>
      </c>
      <c r="G19" s="63">
        <v>12271229861</v>
      </c>
      <c r="H19" s="63">
        <v>12271229861</v>
      </c>
      <c r="I19" s="63">
        <v>5.0999999999999996</v>
      </c>
      <c r="J19" s="63">
        <f t="shared" si="0"/>
        <v>0.17668236011430238</v>
      </c>
    </row>
    <row r="20" spans="1:10">
      <c r="A20" s="49" t="s">
        <v>200</v>
      </c>
      <c r="B20" s="50" t="s">
        <v>187</v>
      </c>
      <c r="C20" s="63">
        <v>60000000000</v>
      </c>
      <c r="D20" s="63">
        <v>0</v>
      </c>
      <c r="E20" s="63">
        <v>60000000000</v>
      </c>
      <c r="F20" s="63">
        <v>0</v>
      </c>
      <c r="G20" s="63">
        <v>0</v>
      </c>
      <c r="H20" s="63">
        <v>0</v>
      </c>
      <c r="I20" s="63">
        <v>0</v>
      </c>
      <c r="J20" s="63">
        <f t="shared" si="0"/>
        <v>0</v>
      </c>
    </row>
    <row r="21" spans="1:10">
      <c r="A21" s="38" t="s">
        <v>201</v>
      </c>
      <c r="B21" s="38" t="s">
        <v>202</v>
      </c>
      <c r="C21" s="57">
        <v>78082863804</v>
      </c>
      <c r="D21" s="57">
        <v>0</v>
      </c>
      <c r="E21" s="57">
        <v>78082863804</v>
      </c>
      <c r="F21" s="57">
        <v>0</v>
      </c>
      <c r="G21" s="57">
        <v>2416327129.02</v>
      </c>
      <c r="H21" s="57">
        <v>2416327129.02</v>
      </c>
      <c r="I21" s="57">
        <v>3.09</v>
      </c>
      <c r="J21" s="57">
        <f t="shared" si="0"/>
        <v>3.4790512833623957E-2</v>
      </c>
    </row>
    <row r="22" spans="1:10">
      <c r="A22" s="40" t="s">
        <v>203</v>
      </c>
      <c r="B22" s="40" t="s">
        <v>85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f t="shared" si="0"/>
        <v>0</v>
      </c>
    </row>
    <row r="23" spans="1:10">
      <c r="A23" s="42" t="s">
        <v>204</v>
      </c>
      <c r="B23" s="43" t="s">
        <v>86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f t="shared" si="0"/>
        <v>0</v>
      </c>
    </row>
    <row r="24" spans="1:10">
      <c r="A24" s="42" t="s">
        <v>205</v>
      </c>
      <c r="B24" s="43" t="s">
        <v>87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f t="shared" si="0"/>
        <v>0</v>
      </c>
    </row>
    <row r="25" spans="1:10">
      <c r="A25" s="40" t="s">
        <v>206</v>
      </c>
      <c r="B25" s="40" t="s">
        <v>88</v>
      </c>
      <c r="C25" s="58">
        <v>78082863804</v>
      </c>
      <c r="D25" s="58">
        <v>0</v>
      </c>
      <c r="E25" s="58">
        <v>78082863804</v>
      </c>
      <c r="F25" s="58">
        <v>0</v>
      </c>
      <c r="G25" s="58">
        <v>2416327129.02</v>
      </c>
      <c r="H25" s="58">
        <v>2416327129.02</v>
      </c>
      <c r="I25" s="58">
        <v>3.09</v>
      </c>
      <c r="J25" s="58">
        <f t="shared" si="0"/>
        <v>3.4790512833623957E-2</v>
      </c>
    </row>
    <row r="26" spans="1:10">
      <c r="A26" s="42" t="s">
        <v>207</v>
      </c>
      <c r="B26" s="43" t="s">
        <v>89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f t="shared" si="0"/>
        <v>0</v>
      </c>
    </row>
    <row r="27" spans="1:10">
      <c r="A27" s="42" t="s">
        <v>208</v>
      </c>
      <c r="B27" s="43" t="s">
        <v>209</v>
      </c>
      <c r="C27" s="59">
        <v>27400281928</v>
      </c>
      <c r="D27" s="59">
        <v>0</v>
      </c>
      <c r="E27" s="59">
        <v>27400281928</v>
      </c>
      <c r="F27" s="59">
        <v>0</v>
      </c>
      <c r="G27" s="59">
        <v>0</v>
      </c>
      <c r="H27" s="59">
        <v>0</v>
      </c>
      <c r="I27" s="59">
        <v>0</v>
      </c>
      <c r="J27" s="59">
        <f t="shared" si="0"/>
        <v>0</v>
      </c>
    </row>
    <row r="28" spans="1:10">
      <c r="A28" s="42" t="s">
        <v>210</v>
      </c>
      <c r="B28" s="43" t="s">
        <v>90</v>
      </c>
      <c r="C28" s="59">
        <v>49307323695</v>
      </c>
      <c r="D28" s="59">
        <v>0</v>
      </c>
      <c r="E28" s="59">
        <v>49307323695</v>
      </c>
      <c r="F28" s="59">
        <v>0</v>
      </c>
      <c r="G28" s="59">
        <v>2327022690</v>
      </c>
      <c r="H28" s="59">
        <v>2327022690</v>
      </c>
      <c r="I28" s="59">
        <v>4.72</v>
      </c>
      <c r="J28" s="59">
        <f t="shared" si="0"/>
        <v>3.350469884159011E-2</v>
      </c>
    </row>
    <row r="29" spans="1:10">
      <c r="A29" s="42" t="s">
        <v>211</v>
      </c>
      <c r="B29" s="43" t="s">
        <v>91</v>
      </c>
      <c r="C29" s="59">
        <v>4918675</v>
      </c>
      <c r="D29" s="59">
        <v>0</v>
      </c>
      <c r="E29" s="59">
        <v>4918675</v>
      </c>
      <c r="F29" s="59">
        <v>0</v>
      </c>
      <c r="G29" s="59">
        <v>1886997.71</v>
      </c>
      <c r="H29" s="59">
        <v>1886997.71</v>
      </c>
      <c r="I29" s="59">
        <v>38.36</v>
      </c>
      <c r="J29" s="59">
        <f t="shared" si="0"/>
        <v>2.7169176415860466E-5</v>
      </c>
    </row>
    <row r="30" spans="1:10">
      <c r="A30" s="42" t="s">
        <v>212</v>
      </c>
      <c r="B30" s="43" t="s">
        <v>213</v>
      </c>
      <c r="C30" s="59">
        <v>876015</v>
      </c>
      <c r="D30" s="59">
        <v>0</v>
      </c>
      <c r="E30" s="59">
        <v>876015</v>
      </c>
      <c r="F30" s="59">
        <v>0</v>
      </c>
      <c r="G30" s="59">
        <v>134860.31</v>
      </c>
      <c r="H30" s="59">
        <v>134860.31</v>
      </c>
      <c r="I30" s="59">
        <v>15.39</v>
      </c>
      <c r="J30" s="59">
        <f t="shared" si="0"/>
        <v>1.9417318497369197E-6</v>
      </c>
    </row>
    <row r="31" spans="1:10">
      <c r="A31" s="42" t="s">
        <v>214</v>
      </c>
      <c r="B31" s="43" t="s">
        <v>92</v>
      </c>
      <c r="C31" s="59">
        <v>1369463491</v>
      </c>
      <c r="D31" s="59">
        <v>0</v>
      </c>
      <c r="E31" s="59">
        <v>1369463491</v>
      </c>
      <c r="F31" s="59">
        <v>0</v>
      </c>
      <c r="G31" s="59">
        <v>87282581</v>
      </c>
      <c r="H31" s="59">
        <v>87282581</v>
      </c>
      <c r="I31" s="59">
        <v>6.37</v>
      </c>
      <c r="J31" s="59">
        <f t="shared" si="0"/>
        <v>1.2567030837682528E-3</v>
      </c>
    </row>
    <row r="32" spans="1:10">
      <c r="A32" s="38" t="s">
        <v>215</v>
      </c>
      <c r="B32" s="38" t="s">
        <v>1</v>
      </c>
      <c r="C32" s="57">
        <v>41267090521561</v>
      </c>
      <c r="D32" s="57">
        <v>0</v>
      </c>
      <c r="E32" s="57">
        <v>41267090521561</v>
      </c>
      <c r="F32" s="57">
        <v>0</v>
      </c>
      <c r="G32" s="57">
        <v>4547719825506.4805</v>
      </c>
      <c r="H32" s="57">
        <v>4547719825506.4805</v>
      </c>
      <c r="I32" s="57">
        <v>11.02</v>
      </c>
      <c r="J32" s="57">
        <f t="shared" si="0"/>
        <v>65.478512016366864</v>
      </c>
    </row>
    <row r="33" spans="1:10">
      <c r="A33" s="40" t="s">
        <v>216</v>
      </c>
      <c r="B33" s="40" t="s">
        <v>184</v>
      </c>
      <c r="C33" s="58">
        <v>3157586959241</v>
      </c>
      <c r="D33" s="58">
        <v>0</v>
      </c>
      <c r="E33" s="58">
        <v>3157586959241</v>
      </c>
      <c r="F33" s="58">
        <v>0</v>
      </c>
      <c r="G33" s="58">
        <v>1193917775442.04</v>
      </c>
      <c r="H33" s="58">
        <v>1193917775442.04</v>
      </c>
      <c r="I33" s="58">
        <v>37.81</v>
      </c>
      <c r="J33" s="58">
        <f t="shared" si="0"/>
        <v>17.190144161338949</v>
      </c>
    </row>
    <row r="34" spans="1:10">
      <c r="A34" s="42" t="s">
        <v>217</v>
      </c>
      <c r="B34" s="43" t="s">
        <v>218</v>
      </c>
      <c r="C34" s="59">
        <v>3157586959241</v>
      </c>
      <c r="D34" s="59">
        <v>0</v>
      </c>
      <c r="E34" s="59">
        <v>3157586959241</v>
      </c>
      <c r="F34" s="59">
        <v>0</v>
      </c>
      <c r="G34" s="59">
        <v>1193917775442.04</v>
      </c>
      <c r="H34" s="59">
        <v>1193917775442.04</v>
      </c>
      <c r="I34" s="59">
        <v>37.81</v>
      </c>
      <c r="J34" s="59">
        <f t="shared" si="0"/>
        <v>17.190144161338949</v>
      </c>
    </row>
    <row r="35" spans="1:10">
      <c r="A35" s="49" t="s">
        <v>219</v>
      </c>
      <c r="B35" s="50" t="s">
        <v>178</v>
      </c>
      <c r="C35" s="63">
        <v>219286709000</v>
      </c>
      <c r="D35" s="63">
        <v>0</v>
      </c>
      <c r="E35" s="63">
        <v>219286709000</v>
      </c>
      <c r="F35" s="63">
        <v>0</v>
      </c>
      <c r="G35" s="63">
        <v>18051100690.77</v>
      </c>
      <c r="H35" s="63">
        <v>18051100690.77</v>
      </c>
      <c r="I35" s="63">
        <v>8.23</v>
      </c>
      <c r="J35" s="63">
        <f t="shared" si="0"/>
        <v>0.25990150203626422</v>
      </c>
    </row>
    <row r="36" spans="1:10">
      <c r="A36" s="47" t="s">
        <v>494</v>
      </c>
      <c r="B36" s="31" t="s">
        <v>178</v>
      </c>
      <c r="C36" s="61">
        <v>201286709000</v>
      </c>
      <c r="D36" s="61">
        <v>0</v>
      </c>
      <c r="E36" s="61">
        <v>201286709000</v>
      </c>
      <c r="F36" s="61">
        <v>0</v>
      </c>
      <c r="G36" s="61">
        <v>0</v>
      </c>
      <c r="H36" s="61">
        <v>0</v>
      </c>
      <c r="I36" s="61">
        <v>0</v>
      </c>
      <c r="J36" s="61">
        <f t="shared" si="0"/>
        <v>0</v>
      </c>
    </row>
    <row r="37" spans="1:10">
      <c r="A37" s="47" t="s">
        <v>495</v>
      </c>
      <c r="B37" s="31" t="s">
        <v>496</v>
      </c>
      <c r="C37" s="61">
        <v>18000000000</v>
      </c>
      <c r="D37" s="61">
        <v>0</v>
      </c>
      <c r="E37" s="61">
        <v>18000000000</v>
      </c>
      <c r="F37" s="61">
        <v>0</v>
      </c>
      <c r="G37" s="61">
        <v>18051100690.77</v>
      </c>
      <c r="H37" s="61">
        <v>18051100690.77</v>
      </c>
      <c r="I37" s="61">
        <v>100.28</v>
      </c>
      <c r="J37" s="61">
        <f t="shared" si="0"/>
        <v>0.25990150203626422</v>
      </c>
    </row>
    <row r="38" spans="1:10">
      <c r="A38" s="49" t="s">
        <v>220</v>
      </c>
      <c r="B38" s="50" t="s">
        <v>179</v>
      </c>
      <c r="C38" s="63">
        <v>1000000000000</v>
      </c>
      <c r="D38" s="63">
        <v>0</v>
      </c>
      <c r="E38" s="63">
        <v>1000000000000</v>
      </c>
      <c r="F38" s="63">
        <v>0</v>
      </c>
      <c r="G38" s="63">
        <v>1000000000000</v>
      </c>
      <c r="H38" s="63">
        <v>1000000000000</v>
      </c>
      <c r="I38" s="63">
        <v>100</v>
      </c>
      <c r="J38" s="63">
        <f t="shared" si="0"/>
        <v>14.398097184686284</v>
      </c>
    </row>
    <row r="39" spans="1:10">
      <c r="A39" s="47" t="s">
        <v>221</v>
      </c>
      <c r="B39" s="31" t="s">
        <v>222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f t="shared" si="0"/>
        <v>0</v>
      </c>
    </row>
    <row r="40" spans="1:10">
      <c r="A40" s="47" t="s">
        <v>223</v>
      </c>
      <c r="B40" s="31" t="s">
        <v>224</v>
      </c>
      <c r="C40" s="61">
        <v>1000000000000</v>
      </c>
      <c r="D40" s="61">
        <v>0</v>
      </c>
      <c r="E40" s="61">
        <v>1000000000000</v>
      </c>
      <c r="F40" s="61">
        <v>0</v>
      </c>
      <c r="G40" s="61">
        <v>1000000000000</v>
      </c>
      <c r="H40" s="61">
        <v>1000000000000</v>
      </c>
      <c r="I40" s="61">
        <v>100</v>
      </c>
      <c r="J40" s="61">
        <f t="shared" si="0"/>
        <v>14.398097184686284</v>
      </c>
    </row>
    <row r="41" spans="1:10" s="30" customFormat="1">
      <c r="A41" s="49" t="s">
        <v>225</v>
      </c>
      <c r="B41" s="50" t="s">
        <v>226</v>
      </c>
      <c r="C41" s="63">
        <v>60997682853</v>
      </c>
      <c r="D41" s="63">
        <v>0</v>
      </c>
      <c r="E41" s="63">
        <v>60997682853</v>
      </c>
      <c r="F41" s="63">
        <v>0</v>
      </c>
      <c r="G41" s="63">
        <v>6318832424.3299999</v>
      </c>
      <c r="H41" s="63">
        <v>6318832424.3299999</v>
      </c>
      <c r="I41" s="63">
        <v>10.36</v>
      </c>
      <c r="J41" s="63">
        <f t="shared" si="0"/>
        <v>9.0979163339250185E-2</v>
      </c>
    </row>
    <row r="42" spans="1:10" s="30" customFormat="1">
      <c r="A42" s="47" t="s">
        <v>227</v>
      </c>
      <c r="B42" s="31" t="s">
        <v>93</v>
      </c>
      <c r="C42" s="61">
        <v>60997682853</v>
      </c>
      <c r="D42" s="61">
        <v>0</v>
      </c>
      <c r="E42" s="61">
        <v>60997682853</v>
      </c>
      <c r="F42" s="61">
        <v>0</v>
      </c>
      <c r="G42" s="61">
        <v>6318832424.3299999</v>
      </c>
      <c r="H42" s="61">
        <v>6318832424.3299999</v>
      </c>
      <c r="I42" s="61">
        <v>10.36</v>
      </c>
      <c r="J42" s="61">
        <f t="shared" si="0"/>
        <v>9.0979163339250185E-2</v>
      </c>
    </row>
    <row r="43" spans="1:10" s="30" customFormat="1">
      <c r="A43" s="49" t="s">
        <v>228</v>
      </c>
      <c r="B43" s="50" t="s">
        <v>94</v>
      </c>
      <c r="C43" s="63">
        <v>1877302567388</v>
      </c>
      <c r="D43" s="63">
        <v>0</v>
      </c>
      <c r="E43" s="63">
        <v>1877302567388</v>
      </c>
      <c r="F43" s="63">
        <v>0</v>
      </c>
      <c r="G43" s="63">
        <v>169547842326.94</v>
      </c>
      <c r="H43" s="63">
        <v>169547842326.94</v>
      </c>
      <c r="I43" s="63">
        <v>9.0299999999999994</v>
      </c>
      <c r="J43" s="63">
        <f t="shared" si="0"/>
        <v>2.4411663112771489</v>
      </c>
    </row>
    <row r="44" spans="1:10" s="30" customFormat="1">
      <c r="A44" s="47" t="s">
        <v>229</v>
      </c>
      <c r="B44" s="31" t="s">
        <v>95</v>
      </c>
      <c r="C44" s="61">
        <v>1877302567388</v>
      </c>
      <c r="D44" s="61">
        <v>0</v>
      </c>
      <c r="E44" s="61">
        <v>1877302567388</v>
      </c>
      <c r="F44" s="61">
        <v>0</v>
      </c>
      <c r="G44" s="61">
        <v>169547842326.94</v>
      </c>
      <c r="H44" s="61">
        <v>169547842326.94</v>
      </c>
      <c r="I44" s="61">
        <v>9.0299999999999994</v>
      </c>
      <c r="J44" s="61">
        <f t="shared" si="0"/>
        <v>2.4411663112771489</v>
      </c>
    </row>
    <row r="45" spans="1:10">
      <c r="A45" s="40" t="s">
        <v>230</v>
      </c>
      <c r="B45" s="40" t="s">
        <v>19</v>
      </c>
      <c r="C45" s="58">
        <v>38109503562320</v>
      </c>
      <c r="D45" s="58">
        <v>0</v>
      </c>
      <c r="E45" s="58">
        <v>38109503562320</v>
      </c>
      <c r="F45" s="58">
        <v>0</v>
      </c>
      <c r="G45" s="58">
        <v>3353802050064.4399</v>
      </c>
      <c r="H45" s="58">
        <v>3353802050064.4399</v>
      </c>
      <c r="I45" s="58">
        <v>8.8000000000000007</v>
      </c>
      <c r="J45" s="58">
        <f t="shared" si="0"/>
        <v>48.2883678550279</v>
      </c>
    </row>
    <row r="46" spans="1:10">
      <c r="A46" s="42" t="s">
        <v>231</v>
      </c>
      <c r="B46" s="43" t="s">
        <v>96</v>
      </c>
      <c r="C46" s="59">
        <v>598379105146</v>
      </c>
      <c r="D46" s="59">
        <v>0</v>
      </c>
      <c r="E46" s="59">
        <v>598379105146</v>
      </c>
      <c r="F46" s="59">
        <v>0</v>
      </c>
      <c r="G46" s="59">
        <v>55984117190.239998</v>
      </c>
      <c r="H46" s="59">
        <v>55984117190.239998</v>
      </c>
      <c r="I46" s="59">
        <v>9.36</v>
      </c>
      <c r="J46" s="59">
        <f t="shared" si="0"/>
        <v>0.80606476010394146</v>
      </c>
    </row>
    <row r="47" spans="1:10">
      <c r="A47" s="49" t="s">
        <v>232</v>
      </c>
      <c r="B47" s="50" t="s">
        <v>97</v>
      </c>
      <c r="C47" s="63">
        <v>577473968233</v>
      </c>
      <c r="D47" s="63">
        <v>0</v>
      </c>
      <c r="E47" s="63">
        <v>577473968233</v>
      </c>
      <c r="F47" s="63">
        <v>0</v>
      </c>
      <c r="G47" s="63">
        <v>51606747065.25</v>
      </c>
      <c r="H47" s="63">
        <v>51606747065.25</v>
      </c>
      <c r="I47" s="63">
        <v>8.94</v>
      </c>
      <c r="J47" s="63">
        <f t="shared" si="0"/>
        <v>0.74303895963099331</v>
      </c>
    </row>
    <row r="48" spans="1:10">
      <c r="A48" s="49" t="s">
        <v>233</v>
      </c>
      <c r="B48" s="50" t="s">
        <v>98</v>
      </c>
      <c r="C48" s="63">
        <v>19489650998</v>
      </c>
      <c r="D48" s="63">
        <v>0</v>
      </c>
      <c r="E48" s="63">
        <v>19489650998</v>
      </c>
      <c r="F48" s="63">
        <v>0</v>
      </c>
      <c r="G48" s="63">
        <v>1411083060.96</v>
      </c>
      <c r="H48" s="63">
        <v>1411083060.96</v>
      </c>
      <c r="I48" s="63">
        <v>7.24</v>
      </c>
      <c r="J48" s="63">
        <f t="shared" si="0"/>
        <v>2.031691104736668E-2</v>
      </c>
    </row>
    <row r="49" spans="1:10">
      <c r="A49" s="49" t="s">
        <v>234</v>
      </c>
      <c r="B49" s="50" t="s">
        <v>99</v>
      </c>
      <c r="C49" s="63">
        <v>1415485915</v>
      </c>
      <c r="D49" s="63">
        <v>0</v>
      </c>
      <c r="E49" s="63">
        <v>1415485915</v>
      </c>
      <c r="F49" s="63">
        <v>0</v>
      </c>
      <c r="G49" s="63">
        <v>2966287064.0300002</v>
      </c>
      <c r="H49" s="63">
        <v>2966287064.0300002</v>
      </c>
      <c r="I49" s="63">
        <v>209.56</v>
      </c>
      <c r="J49" s="63">
        <f t="shared" si="0"/>
        <v>4.2708889425581695E-2</v>
      </c>
    </row>
    <row r="50" spans="1:10">
      <c r="A50" s="49" t="s">
        <v>235</v>
      </c>
      <c r="B50" s="50" t="s">
        <v>100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f t="shared" si="0"/>
        <v>0</v>
      </c>
    </row>
    <row r="51" spans="1:10" s="30" customFormat="1">
      <c r="A51" s="42" t="s">
        <v>236</v>
      </c>
      <c r="B51" s="43" t="s">
        <v>101</v>
      </c>
      <c r="C51" s="59">
        <v>24543850788000</v>
      </c>
      <c r="D51" s="59">
        <v>0</v>
      </c>
      <c r="E51" s="59">
        <v>24543850788000</v>
      </c>
      <c r="F51" s="59">
        <v>0</v>
      </c>
      <c r="G51" s="59">
        <v>2732122802834</v>
      </c>
      <c r="H51" s="59">
        <v>2732122802834</v>
      </c>
      <c r="I51" s="59">
        <v>11.13</v>
      </c>
      <c r="J51" s="59">
        <f t="shared" si="0"/>
        <v>39.337369635701421</v>
      </c>
    </row>
    <row r="52" spans="1:10" s="30" customFormat="1">
      <c r="A52" s="49" t="s">
        <v>237</v>
      </c>
      <c r="B52" s="50" t="s">
        <v>172</v>
      </c>
      <c r="C52" s="63">
        <v>16511368382884</v>
      </c>
      <c r="D52" s="63">
        <v>0</v>
      </c>
      <c r="E52" s="63">
        <v>16511368382884</v>
      </c>
      <c r="F52" s="63">
        <v>0</v>
      </c>
      <c r="G52" s="63">
        <v>2145701612357</v>
      </c>
      <c r="H52" s="63">
        <v>2145701612357</v>
      </c>
      <c r="I52" s="63">
        <v>13</v>
      </c>
      <c r="J52" s="63">
        <f t="shared" si="0"/>
        <v>30.894020344054145</v>
      </c>
    </row>
    <row r="53" spans="1:10" s="30" customFormat="1">
      <c r="A53" s="49" t="s">
        <v>238</v>
      </c>
      <c r="B53" s="50" t="s">
        <v>102</v>
      </c>
      <c r="C53" s="63">
        <v>7010142690927</v>
      </c>
      <c r="D53" s="63">
        <v>0</v>
      </c>
      <c r="E53" s="63">
        <v>7010142690927</v>
      </c>
      <c r="F53" s="63">
        <v>0</v>
      </c>
      <c r="G53" s="63">
        <v>586421190477</v>
      </c>
      <c r="H53" s="63">
        <v>586421190477</v>
      </c>
      <c r="I53" s="63">
        <v>8.3699999999999992</v>
      </c>
      <c r="J53" s="63">
        <f t="shared" si="0"/>
        <v>8.443349291647273</v>
      </c>
    </row>
    <row r="54" spans="1:10">
      <c r="A54" s="49" t="s">
        <v>239</v>
      </c>
      <c r="B54" s="50" t="s">
        <v>173</v>
      </c>
      <c r="C54" s="63">
        <v>598652165189</v>
      </c>
      <c r="D54" s="63">
        <v>0</v>
      </c>
      <c r="E54" s="63">
        <v>598652165189</v>
      </c>
      <c r="F54" s="63">
        <v>0</v>
      </c>
      <c r="G54" s="63">
        <v>0</v>
      </c>
      <c r="H54" s="63">
        <v>0</v>
      </c>
      <c r="I54" s="63">
        <v>0</v>
      </c>
      <c r="J54" s="63">
        <f t="shared" si="0"/>
        <v>0</v>
      </c>
    </row>
    <row r="55" spans="1:10">
      <c r="A55" s="49" t="s">
        <v>240</v>
      </c>
      <c r="B55" s="50" t="s">
        <v>174</v>
      </c>
      <c r="C55" s="63">
        <v>423687549000</v>
      </c>
      <c r="D55" s="63">
        <v>0</v>
      </c>
      <c r="E55" s="63">
        <v>423687549000</v>
      </c>
      <c r="F55" s="63">
        <v>0</v>
      </c>
      <c r="G55" s="63">
        <v>0</v>
      </c>
      <c r="H55" s="63">
        <v>0</v>
      </c>
      <c r="I55" s="63">
        <v>0</v>
      </c>
      <c r="J55" s="63">
        <f t="shared" si="0"/>
        <v>0</v>
      </c>
    </row>
    <row r="56" spans="1:10">
      <c r="A56" s="49" t="s">
        <v>456</v>
      </c>
      <c r="B56" s="50" t="s">
        <v>458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f t="shared" si="0"/>
        <v>0</v>
      </c>
    </row>
    <row r="57" spans="1:10">
      <c r="A57" s="49" t="s">
        <v>457</v>
      </c>
      <c r="B57" s="50" t="s">
        <v>459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f t="shared" si="0"/>
        <v>0</v>
      </c>
    </row>
    <row r="58" spans="1:10">
      <c r="A58" s="49" t="s">
        <v>461</v>
      </c>
      <c r="B58" s="50" t="s">
        <v>497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f t="shared" si="0"/>
        <v>0</v>
      </c>
    </row>
    <row r="59" spans="1:10" s="30" customFormat="1">
      <c r="A59" s="42" t="s">
        <v>241</v>
      </c>
      <c r="B59" s="43" t="s">
        <v>242</v>
      </c>
      <c r="C59" s="59">
        <v>0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f t="shared" si="0"/>
        <v>0</v>
      </c>
    </row>
    <row r="60" spans="1:10">
      <c r="A60" s="42" t="s">
        <v>243</v>
      </c>
      <c r="B60" s="43" t="s">
        <v>103</v>
      </c>
      <c r="C60" s="59">
        <v>0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f t="shared" si="0"/>
        <v>0</v>
      </c>
    </row>
    <row r="61" spans="1:10" s="30" customFormat="1">
      <c r="A61" s="42" t="s">
        <v>244</v>
      </c>
      <c r="B61" s="43" t="s">
        <v>104</v>
      </c>
      <c r="C61" s="59">
        <v>10119773010000</v>
      </c>
      <c r="D61" s="59">
        <v>0</v>
      </c>
      <c r="E61" s="59">
        <v>10119773010000</v>
      </c>
      <c r="F61" s="59">
        <v>0</v>
      </c>
      <c r="G61" s="59">
        <v>0</v>
      </c>
      <c r="H61" s="59">
        <v>0</v>
      </c>
      <c r="I61" s="59">
        <v>0</v>
      </c>
      <c r="J61" s="59">
        <f t="shared" si="0"/>
        <v>0</v>
      </c>
    </row>
    <row r="62" spans="1:10">
      <c r="A62" s="42" t="s">
        <v>245</v>
      </c>
      <c r="B62" s="43" t="s">
        <v>105</v>
      </c>
      <c r="C62" s="59">
        <v>432456532213</v>
      </c>
      <c r="D62" s="59">
        <v>0</v>
      </c>
      <c r="E62" s="59">
        <v>432456532213</v>
      </c>
      <c r="F62" s="59">
        <v>0</v>
      </c>
      <c r="G62" s="59">
        <v>127594367611</v>
      </c>
      <c r="H62" s="59">
        <v>127594367611</v>
      </c>
      <c r="I62" s="59">
        <v>29.5</v>
      </c>
      <c r="J62" s="59">
        <f t="shared" si="0"/>
        <v>1.8371161050817659</v>
      </c>
    </row>
    <row r="63" spans="1:10">
      <c r="A63" s="42" t="s">
        <v>246</v>
      </c>
      <c r="B63" s="43" t="s">
        <v>106</v>
      </c>
      <c r="C63" s="59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f t="shared" si="0"/>
        <v>0</v>
      </c>
    </row>
    <row r="64" spans="1:10">
      <c r="A64" s="49" t="s">
        <v>247</v>
      </c>
      <c r="B64" s="50" t="s">
        <v>107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f t="shared" si="0"/>
        <v>0</v>
      </c>
    </row>
    <row r="65" spans="1:10">
      <c r="A65" s="49" t="s">
        <v>248</v>
      </c>
      <c r="B65" s="50" t="s">
        <v>108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f t="shared" si="0"/>
        <v>0</v>
      </c>
    </row>
    <row r="66" spans="1:10">
      <c r="A66" s="42" t="s">
        <v>249</v>
      </c>
      <c r="B66" s="43" t="s">
        <v>109</v>
      </c>
      <c r="C66" s="59">
        <v>0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59">
        <f t="shared" si="0"/>
        <v>0</v>
      </c>
    </row>
    <row r="67" spans="1:10" s="30" customFormat="1">
      <c r="A67" s="42" t="s">
        <v>250</v>
      </c>
      <c r="B67" s="43" t="s">
        <v>110</v>
      </c>
      <c r="C67" s="59">
        <v>2254146972880</v>
      </c>
      <c r="D67" s="59">
        <v>0</v>
      </c>
      <c r="E67" s="59">
        <v>2254146972880</v>
      </c>
      <c r="F67" s="59">
        <v>0</v>
      </c>
      <c r="G67" s="59">
        <v>420447922844.20001</v>
      </c>
      <c r="H67" s="59">
        <v>420447922844.20001</v>
      </c>
      <c r="I67" s="59">
        <v>18.649999999999999</v>
      </c>
      <c r="J67" s="59">
        <f t="shared" si="0"/>
        <v>6.0536500542102729</v>
      </c>
    </row>
    <row r="68" spans="1:10" s="30" customFormat="1">
      <c r="A68" s="49" t="s">
        <v>251</v>
      </c>
      <c r="B68" s="50" t="s">
        <v>111</v>
      </c>
      <c r="C68" s="63">
        <v>463169703974</v>
      </c>
      <c r="D68" s="63">
        <v>0</v>
      </c>
      <c r="E68" s="63">
        <v>463169703974</v>
      </c>
      <c r="F68" s="63">
        <v>0</v>
      </c>
      <c r="G68" s="63">
        <v>98384631144.199997</v>
      </c>
      <c r="H68" s="63">
        <v>98384631144.199997</v>
      </c>
      <c r="I68" s="63">
        <v>21.24</v>
      </c>
      <c r="J68" s="63">
        <f t="shared" si="0"/>
        <v>1.4165514806937045</v>
      </c>
    </row>
    <row r="69" spans="1:10" s="30" customFormat="1">
      <c r="A69" s="49" t="s">
        <v>252</v>
      </c>
      <c r="B69" s="50" t="s">
        <v>112</v>
      </c>
      <c r="C69" s="63">
        <v>1670977268906</v>
      </c>
      <c r="D69" s="63">
        <v>0</v>
      </c>
      <c r="E69" s="63">
        <v>1670977268906</v>
      </c>
      <c r="F69" s="63">
        <v>0</v>
      </c>
      <c r="G69" s="63">
        <v>202063291700</v>
      </c>
      <c r="H69" s="63">
        <v>202063291700</v>
      </c>
      <c r="I69" s="63">
        <v>12.09</v>
      </c>
      <c r="J69" s="63">
        <f t="shared" si="0"/>
        <v>2.9093269113542135</v>
      </c>
    </row>
    <row r="70" spans="1:10" s="30" customFormat="1">
      <c r="A70" s="49" t="s">
        <v>253</v>
      </c>
      <c r="B70" s="50" t="s">
        <v>498</v>
      </c>
      <c r="C70" s="63">
        <v>120000000000</v>
      </c>
      <c r="D70" s="63">
        <v>0</v>
      </c>
      <c r="E70" s="63">
        <v>120000000000</v>
      </c>
      <c r="F70" s="63">
        <v>0</v>
      </c>
      <c r="G70" s="63">
        <v>120000000000</v>
      </c>
      <c r="H70" s="63">
        <v>120000000000</v>
      </c>
      <c r="I70" s="63">
        <v>100</v>
      </c>
      <c r="J70" s="63">
        <f t="shared" si="0"/>
        <v>1.7277716621623542</v>
      </c>
    </row>
    <row r="71" spans="1:10" s="30" customFormat="1">
      <c r="A71" s="42" t="s">
        <v>254</v>
      </c>
      <c r="B71" s="43" t="s">
        <v>113</v>
      </c>
      <c r="C71" s="59">
        <v>97665493855</v>
      </c>
      <c r="D71" s="59">
        <v>0</v>
      </c>
      <c r="E71" s="59">
        <v>97665493855</v>
      </c>
      <c r="F71" s="59">
        <v>0</v>
      </c>
      <c r="G71" s="59">
        <v>17652839585</v>
      </c>
      <c r="H71" s="59">
        <v>17652839585</v>
      </c>
      <c r="I71" s="59">
        <v>18.07</v>
      </c>
      <c r="J71" s="59">
        <f t="shared" si="0"/>
        <v>0.25416729993050713</v>
      </c>
    </row>
    <row r="72" spans="1:10" s="30" customFormat="1">
      <c r="A72" s="49" t="s">
        <v>255</v>
      </c>
      <c r="B72" s="50" t="s">
        <v>114</v>
      </c>
      <c r="C72" s="63">
        <v>83887841280</v>
      </c>
      <c r="D72" s="63">
        <v>0</v>
      </c>
      <c r="E72" s="63">
        <v>83887841280</v>
      </c>
      <c r="F72" s="63">
        <v>0</v>
      </c>
      <c r="G72" s="63">
        <v>16347831881</v>
      </c>
      <c r="H72" s="63">
        <v>16347831881</v>
      </c>
      <c r="I72" s="63">
        <v>19.489999999999998</v>
      </c>
      <c r="J72" s="63">
        <f t="shared" si="0"/>
        <v>0.23537767218155081</v>
      </c>
    </row>
    <row r="73" spans="1:10" s="30" customFormat="1">
      <c r="A73" s="49" t="s">
        <v>256</v>
      </c>
      <c r="B73" s="50" t="s">
        <v>115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f t="shared" ref="J73:J124" si="1">+H73/$H$126*100</f>
        <v>0</v>
      </c>
    </row>
    <row r="74" spans="1:10">
      <c r="A74" s="49" t="s">
        <v>257</v>
      </c>
      <c r="B74" s="50" t="s">
        <v>116</v>
      </c>
      <c r="C74" s="63">
        <v>13777652575</v>
      </c>
      <c r="D74" s="63">
        <v>0</v>
      </c>
      <c r="E74" s="63">
        <v>13777652575</v>
      </c>
      <c r="F74" s="63">
        <v>0</v>
      </c>
      <c r="G74" s="63">
        <v>1305007704</v>
      </c>
      <c r="H74" s="63">
        <v>1305007704</v>
      </c>
      <c r="I74" s="63">
        <v>9.4700000000000006</v>
      </c>
      <c r="J74" s="63">
        <f t="shared" si="1"/>
        <v>1.8789627748956313E-2</v>
      </c>
    </row>
    <row r="75" spans="1:10">
      <c r="A75" s="42" t="s">
        <v>258</v>
      </c>
      <c r="B75" s="43" t="s">
        <v>117</v>
      </c>
      <c r="C75" s="59">
        <v>62734302103</v>
      </c>
      <c r="D75" s="59">
        <v>0</v>
      </c>
      <c r="E75" s="59">
        <v>62734302103</v>
      </c>
      <c r="F75" s="59">
        <v>0</v>
      </c>
      <c r="G75" s="59">
        <v>0</v>
      </c>
      <c r="H75" s="59">
        <v>0</v>
      </c>
      <c r="I75" s="59">
        <v>0</v>
      </c>
      <c r="J75" s="59">
        <f t="shared" si="1"/>
        <v>0</v>
      </c>
    </row>
    <row r="76" spans="1:10" s="30" customFormat="1">
      <c r="A76" s="42" t="s">
        <v>453</v>
      </c>
      <c r="B76" s="43" t="s">
        <v>460</v>
      </c>
      <c r="C76" s="59">
        <v>497358123</v>
      </c>
      <c r="D76" s="59">
        <v>0</v>
      </c>
      <c r="E76" s="59">
        <v>497358123</v>
      </c>
      <c r="F76" s="59">
        <v>0</v>
      </c>
      <c r="G76" s="59">
        <v>0</v>
      </c>
      <c r="H76" s="59">
        <v>0</v>
      </c>
      <c r="I76" s="59">
        <v>0</v>
      </c>
      <c r="J76" s="59">
        <f t="shared" si="1"/>
        <v>0</v>
      </c>
    </row>
    <row r="77" spans="1:10" s="30" customFormat="1">
      <c r="A77" s="49" t="s">
        <v>454</v>
      </c>
      <c r="B77" s="50" t="s">
        <v>86</v>
      </c>
      <c r="C77" s="63">
        <v>452509427</v>
      </c>
      <c r="D77" s="63">
        <v>0</v>
      </c>
      <c r="E77" s="63">
        <v>452509427</v>
      </c>
      <c r="F77" s="63">
        <v>0</v>
      </c>
      <c r="G77" s="63">
        <v>0</v>
      </c>
      <c r="H77" s="63">
        <v>0</v>
      </c>
      <c r="I77" s="63">
        <v>0</v>
      </c>
      <c r="J77" s="63">
        <f t="shared" si="1"/>
        <v>0</v>
      </c>
    </row>
    <row r="78" spans="1:10" s="30" customFormat="1">
      <c r="A78" s="49" t="s">
        <v>455</v>
      </c>
      <c r="B78" s="50" t="s">
        <v>87</v>
      </c>
      <c r="C78" s="63">
        <v>44848696</v>
      </c>
      <c r="D78" s="63">
        <v>0</v>
      </c>
      <c r="E78" s="63">
        <v>44848696</v>
      </c>
      <c r="F78" s="63">
        <v>0</v>
      </c>
      <c r="G78" s="63">
        <v>0</v>
      </c>
      <c r="H78" s="63">
        <v>0</v>
      </c>
      <c r="I78" s="63">
        <v>0</v>
      </c>
      <c r="J78" s="63">
        <f t="shared" si="1"/>
        <v>0</v>
      </c>
    </row>
    <row r="79" spans="1:10">
      <c r="A79" s="35" t="s">
        <v>259</v>
      </c>
      <c r="B79" s="36" t="s">
        <v>118</v>
      </c>
      <c r="C79" s="56">
        <v>2656964275000</v>
      </c>
      <c r="D79" s="56">
        <v>0</v>
      </c>
      <c r="E79" s="56">
        <v>2656964275000</v>
      </c>
      <c r="F79" s="56">
        <v>0</v>
      </c>
      <c r="G79" s="56">
        <v>123735393521.61</v>
      </c>
      <c r="H79" s="56">
        <v>123735393521.61</v>
      </c>
      <c r="I79" s="56">
        <v>4.66</v>
      </c>
      <c r="J79" s="56">
        <f t="shared" si="1"/>
        <v>1.7815542211095425</v>
      </c>
    </row>
    <row r="80" spans="1:10" ht="26.25" customHeight="1">
      <c r="A80" s="51" t="s">
        <v>260</v>
      </c>
      <c r="B80" s="52" t="s">
        <v>119</v>
      </c>
      <c r="C80" s="62">
        <v>32257585908</v>
      </c>
      <c r="D80" s="62">
        <v>0</v>
      </c>
      <c r="E80" s="62">
        <v>32257585908</v>
      </c>
      <c r="F80" s="62">
        <v>0</v>
      </c>
      <c r="G80" s="62">
        <v>9180973222.7800007</v>
      </c>
      <c r="H80" s="62">
        <v>9180973222.7800007</v>
      </c>
      <c r="I80" s="62">
        <v>28.46</v>
      </c>
      <c r="J80" s="62">
        <f t="shared" si="1"/>
        <v>0.13218854471158892</v>
      </c>
    </row>
    <row r="81" spans="1:10" ht="24" customHeight="1">
      <c r="A81" s="38" t="s">
        <v>261</v>
      </c>
      <c r="B81" s="38" t="s">
        <v>120</v>
      </c>
      <c r="C81" s="57">
        <v>31612819313</v>
      </c>
      <c r="D81" s="57">
        <v>0</v>
      </c>
      <c r="E81" s="57">
        <v>31612819313</v>
      </c>
      <c r="F81" s="57">
        <v>0</v>
      </c>
      <c r="G81" s="57">
        <v>8245561166.9799995</v>
      </c>
      <c r="H81" s="57">
        <v>8245561166.9799995</v>
      </c>
      <c r="I81" s="57">
        <v>26.08</v>
      </c>
      <c r="J81" s="57">
        <f t="shared" si="1"/>
        <v>0.1187203910244533</v>
      </c>
    </row>
    <row r="82" spans="1:10">
      <c r="A82" s="40" t="s">
        <v>262</v>
      </c>
      <c r="B82" s="40" t="s">
        <v>121</v>
      </c>
      <c r="C82" s="58">
        <v>31612819313</v>
      </c>
      <c r="D82" s="58">
        <v>0</v>
      </c>
      <c r="E82" s="58">
        <v>31612819313</v>
      </c>
      <c r="F82" s="58">
        <v>0</v>
      </c>
      <c r="G82" s="58">
        <v>8245561166.9799995</v>
      </c>
      <c r="H82" s="58">
        <v>8245561166.9799995</v>
      </c>
      <c r="I82" s="58">
        <v>26.08</v>
      </c>
      <c r="J82" s="58">
        <f t="shared" si="1"/>
        <v>0.1187203910244533</v>
      </c>
    </row>
    <row r="83" spans="1:10">
      <c r="A83" s="42" t="s">
        <v>263</v>
      </c>
      <c r="B83" s="43" t="s">
        <v>122</v>
      </c>
      <c r="C83" s="59">
        <v>0</v>
      </c>
      <c r="D83" s="59">
        <v>0</v>
      </c>
      <c r="E83" s="59">
        <v>0</v>
      </c>
      <c r="F83" s="59">
        <v>0</v>
      </c>
      <c r="G83" s="59">
        <v>15625</v>
      </c>
      <c r="H83" s="59">
        <v>15625</v>
      </c>
      <c r="I83" s="59">
        <v>0</v>
      </c>
      <c r="J83" s="59">
        <f t="shared" si="1"/>
        <v>2.249702685107232E-7</v>
      </c>
    </row>
    <row r="84" spans="1:10">
      <c r="A84" s="42" t="s">
        <v>264</v>
      </c>
      <c r="B84" s="43" t="s">
        <v>123</v>
      </c>
      <c r="C84" s="59">
        <v>5399876106</v>
      </c>
      <c r="D84" s="59">
        <v>0</v>
      </c>
      <c r="E84" s="59">
        <v>5399876106</v>
      </c>
      <c r="F84" s="59">
        <v>0</v>
      </c>
      <c r="G84" s="59">
        <v>0</v>
      </c>
      <c r="H84" s="59">
        <v>0</v>
      </c>
      <c r="I84" s="59">
        <v>0</v>
      </c>
      <c r="J84" s="59">
        <f t="shared" si="1"/>
        <v>0</v>
      </c>
    </row>
    <row r="85" spans="1:10">
      <c r="A85" s="42" t="s">
        <v>265</v>
      </c>
      <c r="B85" s="43" t="s">
        <v>124</v>
      </c>
      <c r="C85" s="59">
        <v>26212943207</v>
      </c>
      <c r="D85" s="59">
        <v>0</v>
      </c>
      <c r="E85" s="59">
        <v>26212943207</v>
      </c>
      <c r="F85" s="59">
        <v>0</v>
      </c>
      <c r="G85" s="59">
        <v>8215517287.8100004</v>
      </c>
      <c r="H85" s="59">
        <v>8215517287.8100004</v>
      </c>
      <c r="I85" s="59">
        <v>31.34</v>
      </c>
      <c r="J85" s="59">
        <f t="shared" si="1"/>
        <v>0.11828781633235867</v>
      </c>
    </row>
    <row r="86" spans="1:10">
      <c r="A86" s="42" t="s">
        <v>266</v>
      </c>
      <c r="B86" s="43" t="s">
        <v>125</v>
      </c>
      <c r="C86" s="59">
        <v>0</v>
      </c>
      <c r="D86" s="59">
        <v>0</v>
      </c>
      <c r="E86" s="59">
        <v>0</v>
      </c>
      <c r="F86" s="59">
        <v>0</v>
      </c>
      <c r="G86" s="59">
        <v>1657985.4</v>
      </c>
      <c r="H86" s="59">
        <v>1657985.4</v>
      </c>
      <c r="I86" s="59">
        <v>0</v>
      </c>
      <c r="J86" s="59">
        <f t="shared" si="1"/>
        <v>2.3871834919990962E-5</v>
      </c>
    </row>
    <row r="87" spans="1:10">
      <c r="A87" s="42" t="s">
        <v>267</v>
      </c>
      <c r="B87" s="43" t="s">
        <v>126</v>
      </c>
      <c r="C87" s="59">
        <v>0</v>
      </c>
      <c r="D87" s="59">
        <v>0</v>
      </c>
      <c r="E87" s="59">
        <v>0</v>
      </c>
      <c r="F87" s="59">
        <v>0</v>
      </c>
      <c r="G87" s="59">
        <v>28370268.77</v>
      </c>
      <c r="H87" s="59">
        <v>28370268.77</v>
      </c>
      <c r="I87" s="59">
        <v>0</v>
      </c>
      <c r="J87" s="59">
        <f t="shared" si="1"/>
        <v>4.0847788690613022E-4</v>
      </c>
    </row>
    <row r="88" spans="1:10">
      <c r="A88" s="40" t="s">
        <v>268</v>
      </c>
      <c r="B88" s="40" t="s">
        <v>127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f t="shared" si="1"/>
        <v>0</v>
      </c>
    </row>
    <row r="89" spans="1:10">
      <c r="A89" s="42" t="s">
        <v>269</v>
      </c>
      <c r="B89" s="43" t="s">
        <v>128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f t="shared" si="1"/>
        <v>0</v>
      </c>
    </row>
    <row r="90" spans="1:10">
      <c r="A90" s="38" t="s">
        <v>270</v>
      </c>
      <c r="B90" s="38" t="s">
        <v>129</v>
      </c>
      <c r="C90" s="57">
        <v>644766595</v>
      </c>
      <c r="D90" s="57">
        <v>0</v>
      </c>
      <c r="E90" s="57">
        <v>644766595</v>
      </c>
      <c r="F90" s="57">
        <v>0</v>
      </c>
      <c r="G90" s="57">
        <v>136933932</v>
      </c>
      <c r="H90" s="57">
        <v>136933932</v>
      </c>
      <c r="I90" s="57">
        <v>21.24</v>
      </c>
      <c r="J90" s="57">
        <f t="shared" si="1"/>
        <v>1.971588060817223E-3</v>
      </c>
    </row>
    <row r="91" spans="1:10">
      <c r="A91" s="40" t="s">
        <v>271</v>
      </c>
      <c r="B91" s="40" t="s">
        <v>130</v>
      </c>
      <c r="C91" s="58">
        <v>644766595</v>
      </c>
      <c r="D91" s="58">
        <v>0</v>
      </c>
      <c r="E91" s="58">
        <v>644766595</v>
      </c>
      <c r="F91" s="58">
        <v>0</v>
      </c>
      <c r="G91" s="58">
        <v>136933932</v>
      </c>
      <c r="H91" s="58">
        <v>136933932</v>
      </c>
      <c r="I91" s="58">
        <v>21.24</v>
      </c>
      <c r="J91" s="58">
        <f t="shared" si="1"/>
        <v>1.971588060817223E-3</v>
      </c>
    </row>
    <row r="92" spans="1:10">
      <c r="A92" s="38" t="s">
        <v>272</v>
      </c>
      <c r="B92" s="38" t="s">
        <v>131</v>
      </c>
      <c r="C92" s="57">
        <v>0</v>
      </c>
      <c r="D92" s="57">
        <v>0</v>
      </c>
      <c r="E92" s="57">
        <v>0</v>
      </c>
      <c r="F92" s="57">
        <v>0</v>
      </c>
      <c r="G92" s="57">
        <v>798478123.79999995</v>
      </c>
      <c r="H92" s="57">
        <v>798478123.79999995</v>
      </c>
      <c r="I92" s="57">
        <v>0</v>
      </c>
      <c r="J92" s="57">
        <f t="shared" si="1"/>
        <v>1.1496565626318367E-2</v>
      </c>
    </row>
    <row r="93" spans="1:10">
      <c r="A93" s="40" t="s">
        <v>273</v>
      </c>
      <c r="B93" s="40" t="s">
        <v>132</v>
      </c>
      <c r="C93" s="58">
        <v>0</v>
      </c>
      <c r="D93" s="58">
        <v>0</v>
      </c>
      <c r="E93" s="58">
        <v>0</v>
      </c>
      <c r="F93" s="58">
        <v>0</v>
      </c>
      <c r="G93" s="58">
        <v>798478123.79999995</v>
      </c>
      <c r="H93" s="58">
        <v>798478123.79999995</v>
      </c>
      <c r="I93" s="58">
        <v>0</v>
      </c>
      <c r="J93" s="58">
        <f t="shared" si="1"/>
        <v>1.1496565626318367E-2</v>
      </c>
    </row>
    <row r="94" spans="1:10">
      <c r="A94" s="51" t="s">
        <v>274</v>
      </c>
      <c r="B94" s="52" t="s">
        <v>133</v>
      </c>
      <c r="C94" s="62">
        <v>1615686898791</v>
      </c>
      <c r="D94" s="62">
        <v>0</v>
      </c>
      <c r="E94" s="62">
        <v>1615686898791</v>
      </c>
      <c r="F94" s="62">
        <v>0</v>
      </c>
      <c r="G94" s="62">
        <v>0</v>
      </c>
      <c r="H94" s="62">
        <v>0</v>
      </c>
      <c r="I94" s="62">
        <v>0</v>
      </c>
      <c r="J94" s="62">
        <f t="shared" si="1"/>
        <v>0</v>
      </c>
    </row>
    <row r="95" spans="1:10">
      <c r="A95" s="38" t="s">
        <v>275</v>
      </c>
      <c r="B95" s="38" t="s">
        <v>134</v>
      </c>
      <c r="C95" s="57">
        <v>1615686898791</v>
      </c>
      <c r="D95" s="57">
        <v>0</v>
      </c>
      <c r="E95" s="57">
        <v>1615686898791</v>
      </c>
      <c r="F95" s="57">
        <v>0</v>
      </c>
      <c r="G95" s="57">
        <v>0</v>
      </c>
      <c r="H95" s="57">
        <v>0</v>
      </c>
      <c r="I95" s="57">
        <v>0</v>
      </c>
      <c r="J95" s="57">
        <f t="shared" si="1"/>
        <v>0</v>
      </c>
    </row>
    <row r="96" spans="1:10">
      <c r="A96" s="40" t="s">
        <v>276</v>
      </c>
      <c r="B96" s="40" t="s">
        <v>135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f t="shared" si="1"/>
        <v>0</v>
      </c>
    </row>
    <row r="97" spans="1:10">
      <c r="A97" s="40" t="s">
        <v>277</v>
      </c>
      <c r="B97" s="40" t="s">
        <v>136</v>
      </c>
      <c r="C97" s="58">
        <v>1127263273250</v>
      </c>
      <c r="D97" s="58">
        <v>0</v>
      </c>
      <c r="E97" s="58">
        <v>1127263273250</v>
      </c>
      <c r="F97" s="58">
        <v>0</v>
      </c>
      <c r="G97" s="58">
        <v>0</v>
      </c>
      <c r="H97" s="58">
        <v>0</v>
      </c>
      <c r="I97" s="58">
        <v>0</v>
      </c>
      <c r="J97" s="58">
        <f t="shared" si="1"/>
        <v>0</v>
      </c>
    </row>
    <row r="98" spans="1:10">
      <c r="A98" s="40" t="s">
        <v>278</v>
      </c>
      <c r="B98" s="40" t="s">
        <v>185</v>
      </c>
      <c r="C98" s="58">
        <v>488423625541</v>
      </c>
      <c r="D98" s="58">
        <v>0</v>
      </c>
      <c r="E98" s="58">
        <v>488423625541</v>
      </c>
      <c r="F98" s="58">
        <v>0</v>
      </c>
      <c r="G98" s="58">
        <v>0</v>
      </c>
      <c r="H98" s="58">
        <v>0</v>
      </c>
      <c r="I98" s="58">
        <v>0</v>
      </c>
      <c r="J98" s="58">
        <f t="shared" si="1"/>
        <v>0</v>
      </c>
    </row>
    <row r="99" spans="1:10">
      <c r="A99" s="51" t="s">
        <v>279</v>
      </c>
      <c r="B99" s="52" t="s">
        <v>137</v>
      </c>
      <c r="C99" s="62">
        <v>54541064750</v>
      </c>
      <c r="D99" s="62">
        <v>0</v>
      </c>
      <c r="E99" s="62">
        <v>54541064750</v>
      </c>
      <c r="F99" s="62">
        <v>0</v>
      </c>
      <c r="G99" s="62">
        <v>5852625945</v>
      </c>
      <c r="H99" s="62">
        <v>5852625945</v>
      </c>
      <c r="I99" s="62">
        <v>10.73</v>
      </c>
      <c r="J99" s="62">
        <f t="shared" si="1"/>
        <v>8.4266677141726407E-2</v>
      </c>
    </row>
    <row r="100" spans="1:10">
      <c r="A100" s="38" t="s">
        <v>280</v>
      </c>
      <c r="B100" s="38" t="s">
        <v>138</v>
      </c>
      <c r="C100" s="57">
        <v>5216729873</v>
      </c>
      <c r="D100" s="57">
        <v>0</v>
      </c>
      <c r="E100" s="57">
        <v>5216729873</v>
      </c>
      <c r="F100" s="57">
        <v>0</v>
      </c>
      <c r="G100" s="57">
        <v>0</v>
      </c>
      <c r="H100" s="57">
        <v>0</v>
      </c>
      <c r="I100" s="57">
        <v>0</v>
      </c>
      <c r="J100" s="57">
        <f t="shared" si="1"/>
        <v>0</v>
      </c>
    </row>
    <row r="101" spans="1:10">
      <c r="A101" s="40" t="s">
        <v>281</v>
      </c>
      <c r="B101" s="40" t="s">
        <v>139</v>
      </c>
      <c r="C101" s="58">
        <v>5216729873</v>
      </c>
      <c r="D101" s="58">
        <v>0</v>
      </c>
      <c r="E101" s="58">
        <v>5216729873</v>
      </c>
      <c r="F101" s="58">
        <v>0</v>
      </c>
      <c r="G101" s="58">
        <v>0</v>
      </c>
      <c r="H101" s="58">
        <v>0</v>
      </c>
      <c r="I101" s="58">
        <v>0</v>
      </c>
      <c r="J101" s="58">
        <f t="shared" si="1"/>
        <v>0</v>
      </c>
    </row>
    <row r="102" spans="1:10">
      <c r="A102" s="38" t="s">
        <v>282</v>
      </c>
      <c r="B102" s="38" t="s">
        <v>140</v>
      </c>
      <c r="C102" s="57">
        <v>49324334877</v>
      </c>
      <c r="D102" s="57">
        <v>0</v>
      </c>
      <c r="E102" s="57">
        <v>49324334877</v>
      </c>
      <c r="F102" s="57">
        <v>0</v>
      </c>
      <c r="G102" s="57">
        <v>5852625945</v>
      </c>
      <c r="H102" s="57">
        <v>5852625945</v>
      </c>
      <c r="I102" s="57">
        <v>11.87</v>
      </c>
      <c r="J102" s="57">
        <f t="shared" si="1"/>
        <v>8.4266677141726407E-2</v>
      </c>
    </row>
    <row r="103" spans="1:10">
      <c r="A103" s="40" t="s">
        <v>283</v>
      </c>
      <c r="B103" s="40" t="s">
        <v>141</v>
      </c>
      <c r="C103" s="58">
        <v>49324334877</v>
      </c>
      <c r="D103" s="58">
        <v>0</v>
      </c>
      <c r="E103" s="58">
        <v>49324334877</v>
      </c>
      <c r="F103" s="58">
        <v>0</v>
      </c>
      <c r="G103" s="58">
        <v>5852625945</v>
      </c>
      <c r="H103" s="58">
        <v>5852625945</v>
      </c>
      <c r="I103" s="58">
        <v>11.87</v>
      </c>
      <c r="J103" s="58">
        <f t="shared" si="1"/>
        <v>8.4266677141726407E-2</v>
      </c>
    </row>
    <row r="104" spans="1:10">
      <c r="A104" s="40" t="s">
        <v>284</v>
      </c>
      <c r="B104" s="40" t="s">
        <v>142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f t="shared" si="1"/>
        <v>0</v>
      </c>
    </row>
    <row r="105" spans="1:10" s="27" customFormat="1">
      <c r="A105" s="51" t="s">
        <v>285</v>
      </c>
      <c r="B105" s="52" t="s">
        <v>143</v>
      </c>
      <c r="C105" s="62">
        <v>63485150128</v>
      </c>
      <c r="D105" s="62">
        <v>0</v>
      </c>
      <c r="E105" s="62">
        <v>63485150128</v>
      </c>
      <c r="F105" s="62">
        <v>0</v>
      </c>
      <c r="G105" s="62">
        <v>3319171239.1500001</v>
      </c>
      <c r="H105" s="62">
        <v>3319171239.1500001</v>
      </c>
      <c r="I105" s="62">
        <v>5.23</v>
      </c>
      <c r="J105" s="62">
        <f t="shared" si="1"/>
        <v>4.7789750073897304E-2</v>
      </c>
    </row>
    <row r="106" spans="1:10">
      <c r="A106" s="38" t="s">
        <v>286</v>
      </c>
      <c r="B106" s="38" t="s">
        <v>144</v>
      </c>
      <c r="C106" s="57">
        <v>63485150128</v>
      </c>
      <c r="D106" s="57">
        <v>0</v>
      </c>
      <c r="E106" s="57">
        <v>63485150128</v>
      </c>
      <c r="F106" s="57">
        <v>0</v>
      </c>
      <c r="G106" s="57">
        <v>3319171239.1500001</v>
      </c>
      <c r="H106" s="57">
        <v>3319171239.1500001</v>
      </c>
      <c r="I106" s="57">
        <v>5.23</v>
      </c>
      <c r="J106" s="57">
        <f t="shared" si="1"/>
        <v>4.7789750073897304E-2</v>
      </c>
    </row>
    <row r="107" spans="1:10">
      <c r="A107" s="40" t="s">
        <v>287</v>
      </c>
      <c r="B107" s="40" t="s">
        <v>288</v>
      </c>
      <c r="C107" s="58">
        <v>5801658388</v>
      </c>
      <c r="D107" s="58">
        <v>0</v>
      </c>
      <c r="E107" s="58">
        <v>5801658388</v>
      </c>
      <c r="F107" s="58">
        <v>0</v>
      </c>
      <c r="G107" s="58">
        <v>0</v>
      </c>
      <c r="H107" s="58">
        <v>0</v>
      </c>
      <c r="I107" s="58">
        <v>0</v>
      </c>
      <c r="J107" s="58">
        <f t="shared" si="1"/>
        <v>0</v>
      </c>
    </row>
    <row r="108" spans="1:10">
      <c r="A108" s="40" t="s">
        <v>289</v>
      </c>
      <c r="B108" s="40" t="s">
        <v>145</v>
      </c>
      <c r="C108" s="58">
        <v>14399726133</v>
      </c>
      <c r="D108" s="58">
        <v>0</v>
      </c>
      <c r="E108" s="58">
        <v>14399726133</v>
      </c>
      <c r="F108" s="58">
        <v>0</v>
      </c>
      <c r="G108" s="58">
        <v>0</v>
      </c>
      <c r="H108" s="58">
        <v>0</v>
      </c>
      <c r="I108" s="58">
        <v>0</v>
      </c>
      <c r="J108" s="58">
        <f t="shared" si="1"/>
        <v>0</v>
      </c>
    </row>
    <row r="109" spans="1:10">
      <c r="A109" s="40" t="s">
        <v>290</v>
      </c>
      <c r="B109" s="40" t="s">
        <v>146</v>
      </c>
      <c r="C109" s="58">
        <v>800000000</v>
      </c>
      <c r="D109" s="58">
        <v>0</v>
      </c>
      <c r="E109" s="58">
        <v>800000000</v>
      </c>
      <c r="F109" s="58">
        <v>0</v>
      </c>
      <c r="G109" s="58">
        <v>0</v>
      </c>
      <c r="H109" s="58">
        <v>0</v>
      </c>
      <c r="I109" s="58">
        <v>0</v>
      </c>
      <c r="J109" s="58">
        <f t="shared" si="1"/>
        <v>0</v>
      </c>
    </row>
    <row r="110" spans="1:10">
      <c r="A110" s="40" t="s">
        <v>291</v>
      </c>
      <c r="B110" s="40" t="s">
        <v>147</v>
      </c>
      <c r="C110" s="58">
        <v>4726237019</v>
      </c>
      <c r="D110" s="58">
        <v>0</v>
      </c>
      <c r="E110" s="58">
        <v>4726237019</v>
      </c>
      <c r="F110" s="58">
        <v>0</v>
      </c>
      <c r="G110" s="58">
        <v>0</v>
      </c>
      <c r="H110" s="58">
        <v>0</v>
      </c>
      <c r="I110" s="58">
        <v>0</v>
      </c>
      <c r="J110" s="58">
        <f t="shared" si="1"/>
        <v>0</v>
      </c>
    </row>
    <row r="111" spans="1:10">
      <c r="A111" s="40" t="s">
        <v>292</v>
      </c>
      <c r="B111" s="40" t="s">
        <v>148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f t="shared" si="1"/>
        <v>0</v>
      </c>
    </row>
    <row r="112" spans="1:10">
      <c r="A112" s="40" t="s">
        <v>293</v>
      </c>
      <c r="B112" s="40" t="s">
        <v>149</v>
      </c>
      <c r="C112" s="58">
        <v>2712553167</v>
      </c>
      <c r="D112" s="58">
        <v>0</v>
      </c>
      <c r="E112" s="58">
        <v>2712553167</v>
      </c>
      <c r="F112" s="58">
        <v>0</v>
      </c>
      <c r="G112" s="58">
        <v>0</v>
      </c>
      <c r="H112" s="58">
        <v>0</v>
      </c>
      <c r="I112" s="58">
        <v>0</v>
      </c>
      <c r="J112" s="58">
        <f t="shared" si="1"/>
        <v>0</v>
      </c>
    </row>
    <row r="113" spans="1:10">
      <c r="A113" s="40" t="s">
        <v>294</v>
      </c>
      <c r="B113" s="40" t="s">
        <v>54</v>
      </c>
      <c r="C113" s="58">
        <v>35044975421</v>
      </c>
      <c r="D113" s="58">
        <v>0</v>
      </c>
      <c r="E113" s="58">
        <v>35044975421</v>
      </c>
      <c r="F113" s="58">
        <v>0</v>
      </c>
      <c r="G113" s="58">
        <v>3319027473.1100001</v>
      </c>
      <c r="H113" s="58">
        <v>3319027473.1100001</v>
      </c>
      <c r="I113" s="58">
        <v>9.4700000000000006</v>
      </c>
      <c r="J113" s="58">
        <f t="shared" si="1"/>
        <v>4.7787680116481525E-2</v>
      </c>
    </row>
    <row r="114" spans="1:10">
      <c r="A114" s="40" t="s">
        <v>295</v>
      </c>
      <c r="B114" s="40" t="s">
        <v>150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f t="shared" si="1"/>
        <v>0</v>
      </c>
    </row>
    <row r="115" spans="1:10">
      <c r="A115" s="40" t="s">
        <v>296</v>
      </c>
      <c r="B115" s="40" t="s">
        <v>165</v>
      </c>
      <c r="C115" s="58">
        <v>0</v>
      </c>
      <c r="D115" s="58">
        <v>0</v>
      </c>
      <c r="E115" s="58">
        <v>0</v>
      </c>
      <c r="F115" s="58">
        <v>0</v>
      </c>
      <c r="G115" s="58">
        <v>143766.04</v>
      </c>
      <c r="H115" s="58">
        <v>143766.04</v>
      </c>
      <c r="I115" s="58">
        <v>0</v>
      </c>
      <c r="J115" s="58">
        <f t="shared" si="1"/>
        <v>2.0699574157774961E-6</v>
      </c>
    </row>
    <row r="116" spans="1:10" s="30" customFormat="1">
      <c r="A116" s="51" t="s">
        <v>297</v>
      </c>
      <c r="B116" s="52" t="s">
        <v>151</v>
      </c>
      <c r="C116" s="62">
        <v>890993575423</v>
      </c>
      <c r="D116" s="62">
        <v>0</v>
      </c>
      <c r="E116" s="62">
        <v>890993575423</v>
      </c>
      <c r="F116" s="62">
        <v>0</v>
      </c>
      <c r="G116" s="62">
        <v>105382623114.67999</v>
      </c>
      <c r="H116" s="62">
        <v>105382623114.67999</v>
      </c>
      <c r="I116" s="62">
        <v>11.83</v>
      </c>
      <c r="J116" s="62">
        <f t="shared" si="1"/>
        <v>1.5173092491823299</v>
      </c>
    </row>
    <row r="117" spans="1:10" s="30" customFormat="1">
      <c r="A117" s="38" t="s">
        <v>298</v>
      </c>
      <c r="B117" s="38" t="s">
        <v>299</v>
      </c>
      <c r="C117" s="57">
        <v>30581329750</v>
      </c>
      <c r="D117" s="57">
        <v>0</v>
      </c>
      <c r="E117" s="57">
        <v>30581329750</v>
      </c>
      <c r="F117" s="57">
        <v>0</v>
      </c>
      <c r="G117" s="57">
        <v>3720390590.6399999</v>
      </c>
      <c r="H117" s="57">
        <v>3720390590.6399999</v>
      </c>
      <c r="I117" s="57">
        <v>12.17</v>
      </c>
      <c r="J117" s="57">
        <f t="shared" si="1"/>
        <v>5.3566545289027122E-2</v>
      </c>
    </row>
    <row r="118" spans="1:10">
      <c r="A118" s="38" t="s">
        <v>300</v>
      </c>
      <c r="B118" s="38" t="s">
        <v>152</v>
      </c>
      <c r="C118" s="57">
        <v>0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f t="shared" si="1"/>
        <v>0</v>
      </c>
    </row>
    <row r="119" spans="1:10" s="30" customFormat="1">
      <c r="A119" s="38" t="s">
        <v>301</v>
      </c>
      <c r="B119" s="38" t="s">
        <v>302</v>
      </c>
      <c r="C119" s="57">
        <v>842952004890</v>
      </c>
      <c r="D119" s="57">
        <v>0</v>
      </c>
      <c r="E119" s="57">
        <v>842952004890</v>
      </c>
      <c r="F119" s="57">
        <v>0</v>
      </c>
      <c r="G119" s="57">
        <v>101284106307.91</v>
      </c>
      <c r="H119" s="57">
        <v>101284106307.91</v>
      </c>
      <c r="I119" s="57">
        <v>12.02</v>
      </c>
      <c r="J119" s="57">
        <f t="shared" si="1"/>
        <v>1.4582984058853854</v>
      </c>
    </row>
    <row r="120" spans="1:10">
      <c r="A120" s="38" t="s">
        <v>303</v>
      </c>
      <c r="B120" s="38" t="s">
        <v>153</v>
      </c>
      <c r="C120" s="57">
        <v>10870702454</v>
      </c>
      <c r="D120" s="57">
        <v>0</v>
      </c>
      <c r="E120" s="57">
        <v>10870702454</v>
      </c>
      <c r="F120" s="57">
        <v>0</v>
      </c>
      <c r="G120" s="57">
        <v>280186196.69999999</v>
      </c>
      <c r="H120" s="57">
        <v>280186196.69999999</v>
      </c>
      <c r="I120" s="57">
        <v>2.58</v>
      </c>
      <c r="J120" s="57">
        <f t="shared" si="1"/>
        <v>4.0341480898942279E-3</v>
      </c>
    </row>
    <row r="121" spans="1:10">
      <c r="A121" s="38" t="s">
        <v>304</v>
      </c>
      <c r="B121" s="38" t="s">
        <v>154</v>
      </c>
      <c r="C121" s="57">
        <v>941377769</v>
      </c>
      <c r="D121" s="57">
        <v>0</v>
      </c>
      <c r="E121" s="57">
        <v>941377769</v>
      </c>
      <c r="F121" s="57">
        <v>0</v>
      </c>
      <c r="G121" s="57">
        <v>37575644.43</v>
      </c>
      <c r="H121" s="57">
        <v>37575644.43</v>
      </c>
      <c r="I121" s="57">
        <v>3.99</v>
      </c>
      <c r="J121" s="57">
        <f t="shared" si="1"/>
        <v>5.4101778028035593E-4</v>
      </c>
    </row>
    <row r="122" spans="1:10">
      <c r="A122" s="38" t="s">
        <v>305</v>
      </c>
      <c r="B122" s="38" t="s">
        <v>155</v>
      </c>
      <c r="C122" s="57">
        <v>306832067</v>
      </c>
      <c r="D122" s="57">
        <v>0</v>
      </c>
      <c r="E122" s="57">
        <v>306832067</v>
      </c>
      <c r="F122" s="57">
        <v>0</v>
      </c>
      <c r="G122" s="57">
        <v>55003089</v>
      </c>
      <c r="H122" s="57">
        <v>55003089</v>
      </c>
      <c r="I122" s="57">
        <v>17.93</v>
      </c>
      <c r="J122" s="57">
        <f t="shared" si="1"/>
        <v>7.9193982087994916E-4</v>
      </c>
    </row>
    <row r="123" spans="1:10">
      <c r="A123" s="38" t="s">
        <v>306</v>
      </c>
      <c r="B123" s="38" t="s">
        <v>156</v>
      </c>
      <c r="C123" s="57">
        <v>4641485367</v>
      </c>
      <c r="D123" s="57">
        <v>0</v>
      </c>
      <c r="E123" s="57">
        <v>4641485367</v>
      </c>
      <c r="F123" s="57">
        <v>0</v>
      </c>
      <c r="G123" s="57">
        <v>169000</v>
      </c>
      <c r="H123" s="57">
        <v>169000</v>
      </c>
      <c r="I123" s="57">
        <v>0</v>
      </c>
      <c r="J123" s="57">
        <f t="shared" si="1"/>
        <v>2.4332784242119824E-6</v>
      </c>
    </row>
    <row r="124" spans="1:10">
      <c r="A124" s="38" t="s">
        <v>307</v>
      </c>
      <c r="B124" s="38" t="s">
        <v>157</v>
      </c>
      <c r="C124" s="57">
        <v>699843126</v>
      </c>
      <c r="D124" s="57">
        <v>0</v>
      </c>
      <c r="E124" s="57">
        <v>699843126</v>
      </c>
      <c r="F124" s="57">
        <v>0</v>
      </c>
      <c r="G124" s="57">
        <v>5192286</v>
      </c>
      <c r="H124" s="57">
        <v>5192286</v>
      </c>
      <c r="I124" s="57">
        <v>0.74</v>
      </c>
      <c r="J124" s="57">
        <f t="shared" si="1"/>
        <v>7.4759038438686011E-5</v>
      </c>
    </row>
    <row r="125" spans="1:10">
      <c r="G125" s="10"/>
    </row>
    <row r="126" spans="1:10">
      <c r="A126" s="55" t="s">
        <v>72</v>
      </c>
      <c r="B126" s="32" t="s">
        <v>72</v>
      </c>
      <c r="C126" s="33">
        <v>68805824027000</v>
      </c>
      <c r="D126" s="33">
        <v>0</v>
      </c>
      <c r="E126" s="33">
        <v>68805824027000</v>
      </c>
      <c r="F126" s="33">
        <f t="shared" ref="F126:H126" si="2">+F79+F8+F9</f>
        <v>0</v>
      </c>
      <c r="G126" s="33">
        <v>6945362204275.1104</v>
      </c>
      <c r="H126" s="33">
        <v>6945362204275.1104</v>
      </c>
      <c r="I126" s="33">
        <v>10.09</v>
      </c>
      <c r="J126" s="33">
        <f>+H126/$H$126*100</f>
        <v>100</v>
      </c>
    </row>
  </sheetData>
  <autoFilter ref="A7:J126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6" fitToHeight="4" orientation="landscape" horizontalDpi="1200" verticalDpi="1200" r:id="rId1"/>
  <headerFooter>
    <oddFooter>&amp;R&amp;D
&amp;N</oddFooter>
  </headerFooter>
  <rowBreaks count="1" manualBreakCount="1">
    <brk id="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34"/>
  <sheetViews>
    <sheetView view="pageBreakPreview" zoomScale="70" zoomScaleNormal="100" zoomScaleSheetLayoutView="70"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A30" sqref="A30"/>
    </sheetView>
  </sheetViews>
  <sheetFormatPr baseColWidth="10" defaultRowHeight="33" customHeight="1"/>
  <cols>
    <col min="1" max="1" width="25.42578125" style="12" customWidth="1"/>
    <col min="2" max="2" width="103" style="77" customWidth="1"/>
    <col min="3" max="12" width="28.5703125" style="13" customWidth="1"/>
    <col min="13" max="14" width="7.42578125" style="13" bestFit="1" customWidth="1"/>
    <col min="15" max="15" width="19.5703125" style="13" bestFit="1" customWidth="1"/>
    <col min="16" max="17" width="28.5703125" style="13" customWidth="1"/>
    <col min="18" max="16384" width="11.42578125" style="3"/>
  </cols>
  <sheetData>
    <row r="1" spans="1:17" s="4" customFormat="1" ht="33" customHeight="1">
      <c r="A1" s="5"/>
      <c r="B1" s="6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s="4" customFormat="1" ht="33" customHeight="1">
      <c r="A2" s="5"/>
      <c r="B2" s="6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4" customFormat="1" ht="33" customHeight="1">
      <c r="A3" s="5"/>
      <c r="B3" s="6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s="4" customFormat="1" ht="33" customHeight="1">
      <c r="A4" s="5"/>
      <c r="B4" s="6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s="4" customFormat="1" ht="33" customHeight="1">
      <c r="A5" s="5"/>
      <c r="B5" s="6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s="1" customFormat="1" ht="33" customHeight="1" thickBot="1">
      <c r="A6" s="2"/>
      <c r="B6" s="65"/>
      <c r="C6" s="2"/>
      <c r="D6" s="2"/>
      <c r="E6" s="2"/>
      <c r="F6" s="2"/>
      <c r="G6" s="2"/>
      <c r="H6" s="2"/>
      <c r="I6" s="2"/>
      <c r="J6" s="2"/>
      <c r="K6" s="2"/>
      <c r="L6" s="89"/>
      <c r="M6" s="2"/>
      <c r="N6" s="2"/>
      <c r="O6" s="2"/>
      <c r="P6" s="2"/>
      <c r="Q6" s="2"/>
    </row>
    <row r="7" spans="1:17" s="14" customFormat="1" ht="33" customHeight="1" thickBot="1">
      <c r="A7" s="15"/>
      <c r="B7" s="66"/>
      <c r="C7" s="16"/>
      <c r="D7" s="90" t="s">
        <v>488</v>
      </c>
      <c r="E7" s="90"/>
      <c r="F7" s="91"/>
      <c r="G7" s="92" t="s">
        <v>489</v>
      </c>
      <c r="H7" s="90"/>
      <c r="I7" s="91"/>
      <c r="J7" s="92" t="s">
        <v>490</v>
      </c>
      <c r="K7" s="90"/>
      <c r="L7" s="91"/>
      <c r="M7" s="93" t="s">
        <v>477</v>
      </c>
      <c r="N7" s="94"/>
      <c r="O7" s="95"/>
      <c r="P7" s="78" t="s">
        <v>478</v>
      </c>
      <c r="Q7" s="78" t="s">
        <v>479</v>
      </c>
    </row>
    <row r="8" spans="1:17" s="17" customFormat="1" ht="33" customHeight="1" thickBot="1">
      <c r="A8" s="26" t="s">
        <v>167</v>
      </c>
      <c r="B8" s="67" t="s">
        <v>166</v>
      </c>
      <c r="C8" s="18" t="s">
        <v>71</v>
      </c>
      <c r="D8" s="79" t="s">
        <v>480</v>
      </c>
      <c r="E8" s="80" t="s">
        <v>481</v>
      </c>
      <c r="F8" s="80" t="s">
        <v>482</v>
      </c>
      <c r="G8" s="80" t="s">
        <v>483</v>
      </c>
      <c r="H8" s="80" t="s">
        <v>484</v>
      </c>
      <c r="I8" s="80" t="s">
        <v>485</v>
      </c>
      <c r="J8" s="79" t="s">
        <v>480</v>
      </c>
      <c r="K8" s="80" t="s">
        <v>481</v>
      </c>
      <c r="L8" s="80" t="s">
        <v>482</v>
      </c>
      <c r="M8" s="81" t="s">
        <v>484</v>
      </c>
      <c r="N8" s="82" t="s">
        <v>486</v>
      </c>
      <c r="O8" s="83" t="s">
        <v>487</v>
      </c>
      <c r="P8" s="84"/>
      <c r="Q8" s="84"/>
    </row>
    <row r="9" spans="1:17" s="14" customFormat="1" ht="33" customHeight="1">
      <c r="A9" s="19"/>
      <c r="B9" s="68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21" customFormat="1" ht="33" customHeight="1">
      <c r="A10" s="35" t="s">
        <v>308</v>
      </c>
      <c r="B10" s="69" t="s">
        <v>0</v>
      </c>
      <c r="C10" s="37">
        <v>68805824027000</v>
      </c>
      <c r="D10" s="56">
        <v>0</v>
      </c>
      <c r="E10" s="56">
        <v>0</v>
      </c>
      <c r="F10" s="56">
        <v>0</v>
      </c>
      <c r="G10" s="56">
        <v>64913063962149</v>
      </c>
      <c r="H10" s="56">
        <v>5130912429114.5098</v>
      </c>
      <c r="I10" s="56">
        <v>5130912429114.5098</v>
      </c>
      <c r="J10" s="56">
        <v>64913063962149</v>
      </c>
      <c r="K10" s="56">
        <v>5130912429114.5098</v>
      </c>
      <c r="L10" s="56">
        <v>5130912429114.5098</v>
      </c>
      <c r="M10" s="56">
        <v>7.46</v>
      </c>
      <c r="N10" s="56">
        <v>7.46</v>
      </c>
      <c r="O10" s="56">
        <f>+L10/$L$134*100</f>
        <v>100</v>
      </c>
      <c r="P10" s="56">
        <v>3892760064850.9302</v>
      </c>
      <c r="Q10" s="56">
        <v>0</v>
      </c>
    </row>
    <row r="11" spans="1:17" s="22" customFormat="1" ht="33" customHeight="1">
      <c r="A11" s="51" t="s">
        <v>309</v>
      </c>
      <c r="B11" s="70" t="s">
        <v>1</v>
      </c>
      <c r="C11" s="53">
        <v>68421558240727</v>
      </c>
      <c r="D11" s="62">
        <v>0</v>
      </c>
      <c r="E11" s="62">
        <v>0</v>
      </c>
      <c r="F11" s="62">
        <v>0</v>
      </c>
      <c r="G11" s="62">
        <v>64714953285379.203</v>
      </c>
      <c r="H11" s="62">
        <v>5095295754120</v>
      </c>
      <c r="I11" s="62">
        <v>5095295754120</v>
      </c>
      <c r="J11" s="62">
        <v>64714953285379.203</v>
      </c>
      <c r="K11" s="62">
        <v>5095295754120</v>
      </c>
      <c r="L11" s="62">
        <v>5095295754120</v>
      </c>
      <c r="M11" s="62">
        <v>7.45</v>
      </c>
      <c r="N11" s="62">
        <v>7.45</v>
      </c>
      <c r="O11" s="62">
        <f t="shared" ref="O11:O74" si="0">+L11/$L$134*100</f>
        <v>99.305841300420397</v>
      </c>
      <c r="P11" s="62">
        <v>3706604955347.79</v>
      </c>
      <c r="Q11" s="62">
        <v>0</v>
      </c>
    </row>
    <row r="12" spans="1:17" s="21" customFormat="1" ht="33" customHeight="1">
      <c r="A12" s="38" t="s">
        <v>310</v>
      </c>
      <c r="B12" s="71" t="s">
        <v>17</v>
      </c>
      <c r="C12" s="39">
        <v>180822930000</v>
      </c>
      <c r="D12" s="57">
        <v>0</v>
      </c>
      <c r="E12" s="57">
        <v>0</v>
      </c>
      <c r="F12" s="57">
        <v>0</v>
      </c>
      <c r="G12" s="57">
        <v>179283310332</v>
      </c>
      <c r="H12" s="57">
        <v>6609625720.4300003</v>
      </c>
      <c r="I12" s="57">
        <v>6609625720.4300003</v>
      </c>
      <c r="J12" s="57">
        <v>179283310332</v>
      </c>
      <c r="K12" s="57">
        <v>6609625720.4300003</v>
      </c>
      <c r="L12" s="57">
        <v>6609625720.4300003</v>
      </c>
      <c r="M12" s="57">
        <v>3.66</v>
      </c>
      <c r="N12" s="57">
        <v>3.66</v>
      </c>
      <c r="O12" s="57">
        <f t="shared" si="0"/>
        <v>0.12881969458150908</v>
      </c>
      <c r="P12" s="57">
        <v>1539619668</v>
      </c>
      <c r="Q12" s="57">
        <v>0</v>
      </c>
    </row>
    <row r="13" spans="1:17" s="21" customFormat="1" ht="33" customHeight="1">
      <c r="A13" s="40" t="s">
        <v>311</v>
      </c>
      <c r="B13" s="72" t="s">
        <v>312</v>
      </c>
      <c r="C13" s="41">
        <v>180822930000</v>
      </c>
      <c r="D13" s="58">
        <v>0</v>
      </c>
      <c r="E13" s="58">
        <v>0</v>
      </c>
      <c r="F13" s="58">
        <v>0</v>
      </c>
      <c r="G13" s="58">
        <v>179283310332</v>
      </c>
      <c r="H13" s="58">
        <v>6609625720.4300003</v>
      </c>
      <c r="I13" s="58">
        <v>6609625720.4300003</v>
      </c>
      <c r="J13" s="58">
        <v>179283310332</v>
      </c>
      <c r="K13" s="58">
        <v>6609625720.4300003</v>
      </c>
      <c r="L13" s="58">
        <v>6609625720.4300003</v>
      </c>
      <c r="M13" s="58">
        <v>3.66</v>
      </c>
      <c r="N13" s="58">
        <v>3.66</v>
      </c>
      <c r="O13" s="58">
        <f t="shared" si="0"/>
        <v>0.12881969458150908</v>
      </c>
      <c r="P13" s="58">
        <v>1539619668</v>
      </c>
      <c r="Q13" s="58">
        <v>0</v>
      </c>
    </row>
    <row r="14" spans="1:17" s="21" customFormat="1" ht="33" customHeight="1">
      <c r="A14" s="42" t="s">
        <v>313</v>
      </c>
      <c r="B14" s="73" t="s">
        <v>314</v>
      </c>
      <c r="C14" s="44">
        <v>180822930000</v>
      </c>
      <c r="D14" s="59">
        <v>0</v>
      </c>
      <c r="E14" s="59">
        <v>0</v>
      </c>
      <c r="F14" s="59">
        <v>0</v>
      </c>
      <c r="G14" s="59">
        <v>179283310332</v>
      </c>
      <c r="H14" s="59">
        <v>6609625720.4300003</v>
      </c>
      <c r="I14" s="59">
        <v>6609625720.4300003</v>
      </c>
      <c r="J14" s="59">
        <v>179283310332</v>
      </c>
      <c r="K14" s="59">
        <v>6609625720.4300003</v>
      </c>
      <c r="L14" s="59">
        <v>6609625720.4300003</v>
      </c>
      <c r="M14" s="59">
        <v>3.66</v>
      </c>
      <c r="N14" s="59">
        <v>3.66</v>
      </c>
      <c r="O14" s="59">
        <f t="shared" si="0"/>
        <v>0.12881969458150908</v>
      </c>
      <c r="P14" s="59">
        <v>1539619668</v>
      </c>
      <c r="Q14" s="59">
        <v>0</v>
      </c>
    </row>
    <row r="15" spans="1:17" s="21" customFormat="1" ht="33" customHeight="1">
      <c r="A15" s="45" t="s">
        <v>315</v>
      </c>
      <c r="B15" s="74" t="s">
        <v>18</v>
      </c>
      <c r="C15" s="46">
        <v>180822930000</v>
      </c>
      <c r="D15" s="60">
        <v>0</v>
      </c>
      <c r="E15" s="60">
        <v>0</v>
      </c>
      <c r="F15" s="60">
        <v>0</v>
      </c>
      <c r="G15" s="60">
        <v>179283310332</v>
      </c>
      <c r="H15" s="60">
        <v>6609625720.4300003</v>
      </c>
      <c r="I15" s="60">
        <v>6609625720.4300003</v>
      </c>
      <c r="J15" s="60">
        <v>179283310332</v>
      </c>
      <c r="K15" s="60">
        <v>6609625720.4300003</v>
      </c>
      <c r="L15" s="60">
        <v>6609625720.4300003</v>
      </c>
      <c r="M15" s="60">
        <v>3.66</v>
      </c>
      <c r="N15" s="60">
        <v>3.66</v>
      </c>
      <c r="O15" s="60">
        <f t="shared" si="0"/>
        <v>0.12881969458150908</v>
      </c>
      <c r="P15" s="60">
        <v>1539619668</v>
      </c>
      <c r="Q15" s="60">
        <v>0</v>
      </c>
    </row>
    <row r="16" spans="1:17" s="21" customFormat="1" ht="33" customHeight="1">
      <c r="A16" s="38" t="s">
        <v>316</v>
      </c>
      <c r="B16" s="71" t="s">
        <v>2</v>
      </c>
      <c r="C16" s="39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f t="shared" si="0"/>
        <v>0</v>
      </c>
      <c r="P16" s="57">
        <v>0</v>
      </c>
      <c r="Q16" s="57">
        <v>0</v>
      </c>
    </row>
    <row r="17" spans="1:17" s="21" customFormat="1" ht="33" customHeight="1">
      <c r="A17" s="40" t="s">
        <v>317</v>
      </c>
      <c r="B17" s="72" t="s">
        <v>3</v>
      </c>
      <c r="C17" s="41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f t="shared" si="0"/>
        <v>0</v>
      </c>
      <c r="P17" s="58">
        <v>0</v>
      </c>
      <c r="Q17" s="58">
        <v>0</v>
      </c>
    </row>
    <row r="18" spans="1:17" s="21" customFormat="1" ht="33" customHeight="1">
      <c r="A18" s="42" t="s">
        <v>318</v>
      </c>
      <c r="B18" s="73" t="s">
        <v>4</v>
      </c>
      <c r="C18" s="44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f t="shared" si="0"/>
        <v>0</v>
      </c>
      <c r="P18" s="59">
        <v>0</v>
      </c>
      <c r="Q18" s="59">
        <v>0</v>
      </c>
    </row>
    <row r="19" spans="1:17" s="21" customFormat="1" ht="33" customHeight="1">
      <c r="A19" s="38" t="s">
        <v>319</v>
      </c>
      <c r="B19" s="71" t="s">
        <v>5</v>
      </c>
      <c r="C19" s="39">
        <v>1979288297093</v>
      </c>
      <c r="D19" s="57">
        <v>0</v>
      </c>
      <c r="E19" s="57">
        <v>0</v>
      </c>
      <c r="F19" s="57">
        <v>0</v>
      </c>
      <c r="G19" s="57">
        <v>1979280772369</v>
      </c>
      <c r="H19" s="57">
        <v>152790473155</v>
      </c>
      <c r="I19" s="57">
        <v>152790473155</v>
      </c>
      <c r="J19" s="57">
        <v>1979280772369</v>
      </c>
      <c r="K19" s="57">
        <v>152790473155</v>
      </c>
      <c r="L19" s="57">
        <v>152790473155</v>
      </c>
      <c r="M19" s="57">
        <v>7.72</v>
      </c>
      <c r="N19" s="57">
        <v>7.72</v>
      </c>
      <c r="O19" s="57">
        <f t="shared" si="0"/>
        <v>2.9778421531425066</v>
      </c>
      <c r="P19" s="57">
        <v>7524724</v>
      </c>
      <c r="Q19" s="57">
        <v>0</v>
      </c>
    </row>
    <row r="20" spans="1:17" s="21" customFormat="1" ht="33" customHeight="1">
      <c r="A20" s="40" t="s">
        <v>320</v>
      </c>
      <c r="B20" s="72" t="s">
        <v>6</v>
      </c>
      <c r="C20" s="41">
        <v>1979288297093</v>
      </c>
      <c r="D20" s="58">
        <v>0</v>
      </c>
      <c r="E20" s="58">
        <v>0</v>
      </c>
      <c r="F20" s="58">
        <v>0</v>
      </c>
      <c r="G20" s="58">
        <v>1979280772369</v>
      </c>
      <c r="H20" s="58">
        <v>152790473155</v>
      </c>
      <c r="I20" s="58">
        <v>152790473155</v>
      </c>
      <c r="J20" s="58">
        <v>1979280772369</v>
      </c>
      <c r="K20" s="58">
        <v>152790473155</v>
      </c>
      <c r="L20" s="58">
        <v>152790473155</v>
      </c>
      <c r="M20" s="58">
        <v>7.72</v>
      </c>
      <c r="N20" s="58">
        <v>7.72</v>
      </c>
      <c r="O20" s="58">
        <f t="shared" si="0"/>
        <v>2.9778421531425066</v>
      </c>
      <c r="P20" s="58">
        <v>7524724</v>
      </c>
      <c r="Q20" s="58">
        <v>0</v>
      </c>
    </row>
    <row r="21" spans="1:17" s="21" customFormat="1" ht="33" customHeight="1">
      <c r="A21" s="42" t="s">
        <v>321</v>
      </c>
      <c r="B21" s="73" t="s">
        <v>7</v>
      </c>
      <c r="C21" s="44">
        <v>1976138552116</v>
      </c>
      <c r="D21" s="59">
        <v>0</v>
      </c>
      <c r="E21" s="59">
        <v>0</v>
      </c>
      <c r="F21" s="59">
        <v>0</v>
      </c>
      <c r="G21" s="59">
        <v>1976131027392</v>
      </c>
      <c r="H21" s="59">
        <v>152776880396</v>
      </c>
      <c r="I21" s="59">
        <v>152776880396</v>
      </c>
      <c r="J21" s="59">
        <v>1976131027392</v>
      </c>
      <c r="K21" s="59">
        <v>152776880396</v>
      </c>
      <c r="L21" s="59">
        <v>152776880396</v>
      </c>
      <c r="M21" s="59">
        <v>7.73</v>
      </c>
      <c r="N21" s="59">
        <v>7.73</v>
      </c>
      <c r="O21" s="59">
        <f t="shared" si="0"/>
        <v>2.9775772341989892</v>
      </c>
      <c r="P21" s="59">
        <v>7524724</v>
      </c>
      <c r="Q21" s="59">
        <v>0</v>
      </c>
    </row>
    <row r="22" spans="1:17" s="21" customFormat="1" ht="33" customHeight="1">
      <c r="A22" s="45" t="s">
        <v>322</v>
      </c>
      <c r="B22" s="74" t="s">
        <v>8</v>
      </c>
      <c r="C22" s="46">
        <v>1138405855304</v>
      </c>
      <c r="D22" s="60">
        <v>0</v>
      </c>
      <c r="E22" s="60">
        <v>0</v>
      </c>
      <c r="F22" s="60">
        <v>0</v>
      </c>
      <c r="G22" s="60">
        <v>1138398330580</v>
      </c>
      <c r="H22" s="60">
        <v>91847741132</v>
      </c>
      <c r="I22" s="60">
        <v>91847741132</v>
      </c>
      <c r="J22" s="60">
        <v>1138398330580</v>
      </c>
      <c r="K22" s="60">
        <v>91847741132</v>
      </c>
      <c r="L22" s="60">
        <v>91847741132</v>
      </c>
      <c r="M22" s="60">
        <v>8.07</v>
      </c>
      <c r="N22" s="60">
        <v>8.07</v>
      </c>
      <c r="O22" s="60">
        <f t="shared" si="0"/>
        <v>1.7900859233306194</v>
      </c>
      <c r="P22" s="60">
        <v>7524724</v>
      </c>
      <c r="Q22" s="60">
        <v>0</v>
      </c>
    </row>
    <row r="23" spans="1:17" s="21" customFormat="1" ht="33" customHeight="1">
      <c r="A23" s="47" t="s">
        <v>323</v>
      </c>
      <c r="B23" s="75" t="s">
        <v>9</v>
      </c>
      <c r="C23" s="48">
        <v>955365832648</v>
      </c>
      <c r="D23" s="61">
        <v>0</v>
      </c>
      <c r="E23" s="61">
        <v>0</v>
      </c>
      <c r="F23" s="61">
        <v>0</v>
      </c>
      <c r="G23" s="61">
        <v>955358307924</v>
      </c>
      <c r="H23" s="61">
        <v>61913138228</v>
      </c>
      <c r="I23" s="61">
        <v>61913138228</v>
      </c>
      <c r="J23" s="61">
        <v>955358307924</v>
      </c>
      <c r="K23" s="61">
        <v>61913138228</v>
      </c>
      <c r="L23" s="61">
        <v>61913138228</v>
      </c>
      <c r="M23" s="61">
        <v>6.48</v>
      </c>
      <c r="N23" s="61">
        <v>6.48</v>
      </c>
      <c r="O23" s="61">
        <f t="shared" si="0"/>
        <v>1.2066691662224478</v>
      </c>
      <c r="P23" s="61">
        <v>7524724</v>
      </c>
      <c r="Q23" s="61">
        <v>0</v>
      </c>
    </row>
    <row r="24" spans="1:17" s="21" customFormat="1" ht="33" customHeight="1">
      <c r="A24" s="47" t="s">
        <v>324</v>
      </c>
      <c r="B24" s="75" t="s">
        <v>10</v>
      </c>
      <c r="C24" s="48">
        <v>183040022656</v>
      </c>
      <c r="D24" s="61">
        <v>0</v>
      </c>
      <c r="E24" s="61">
        <v>0</v>
      </c>
      <c r="F24" s="61">
        <v>0</v>
      </c>
      <c r="G24" s="61">
        <v>183040022656</v>
      </c>
      <c r="H24" s="61">
        <v>29934602904</v>
      </c>
      <c r="I24" s="61">
        <v>29934602904</v>
      </c>
      <c r="J24" s="61">
        <v>183040022656</v>
      </c>
      <c r="K24" s="61">
        <v>29934602904</v>
      </c>
      <c r="L24" s="61">
        <v>29934602904</v>
      </c>
      <c r="M24" s="61">
        <v>16.350000000000001</v>
      </c>
      <c r="N24" s="61">
        <v>16.350000000000001</v>
      </c>
      <c r="O24" s="61">
        <f t="shared" si="0"/>
        <v>0.58341675710817187</v>
      </c>
      <c r="P24" s="61">
        <v>0</v>
      </c>
      <c r="Q24" s="61">
        <v>0</v>
      </c>
    </row>
    <row r="25" spans="1:17" s="21" customFormat="1" ht="33" customHeight="1">
      <c r="A25" s="45" t="s">
        <v>325</v>
      </c>
      <c r="B25" s="74" t="s">
        <v>11</v>
      </c>
      <c r="C25" s="46">
        <v>837732696812</v>
      </c>
      <c r="D25" s="60">
        <v>0</v>
      </c>
      <c r="E25" s="60">
        <v>0</v>
      </c>
      <c r="F25" s="60">
        <v>0</v>
      </c>
      <c r="G25" s="60">
        <v>837732696812</v>
      </c>
      <c r="H25" s="60">
        <v>60929139264</v>
      </c>
      <c r="I25" s="60">
        <v>60929139264</v>
      </c>
      <c r="J25" s="60">
        <v>837732696812</v>
      </c>
      <c r="K25" s="60">
        <v>60929139264</v>
      </c>
      <c r="L25" s="60">
        <v>60929139264</v>
      </c>
      <c r="M25" s="60">
        <v>7.27</v>
      </c>
      <c r="N25" s="60">
        <v>7.27</v>
      </c>
      <c r="O25" s="60">
        <f t="shared" si="0"/>
        <v>1.1874913108683696</v>
      </c>
      <c r="P25" s="60">
        <v>0</v>
      </c>
      <c r="Q25" s="60">
        <v>0</v>
      </c>
    </row>
    <row r="26" spans="1:17" s="21" customFormat="1" ht="33" customHeight="1">
      <c r="A26" s="42" t="s">
        <v>326</v>
      </c>
      <c r="B26" s="73" t="s">
        <v>12</v>
      </c>
      <c r="C26" s="44">
        <v>3149744977</v>
      </c>
      <c r="D26" s="59">
        <v>0</v>
      </c>
      <c r="E26" s="59">
        <v>0</v>
      </c>
      <c r="F26" s="59">
        <v>0</v>
      </c>
      <c r="G26" s="59">
        <v>3149744977</v>
      </c>
      <c r="H26" s="59">
        <v>13592759</v>
      </c>
      <c r="I26" s="59">
        <v>13592759</v>
      </c>
      <c r="J26" s="59">
        <v>3149744977</v>
      </c>
      <c r="K26" s="59">
        <v>13592759</v>
      </c>
      <c r="L26" s="59">
        <v>13592759</v>
      </c>
      <c r="M26" s="59">
        <v>0.43</v>
      </c>
      <c r="N26" s="59">
        <v>0.43</v>
      </c>
      <c r="O26" s="59">
        <f t="shared" si="0"/>
        <v>2.6491894351714419E-4</v>
      </c>
      <c r="P26" s="59">
        <v>0</v>
      </c>
      <c r="Q26" s="59">
        <v>0</v>
      </c>
    </row>
    <row r="27" spans="1:17" s="21" customFormat="1" ht="33" customHeight="1">
      <c r="A27" s="38" t="s">
        <v>327</v>
      </c>
      <c r="B27" s="71" t="s">
        <v>13</v>
      </c>
      <c r="C27" s="39">
        <v>105000000000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f t="shared" si="0"/>
        <v>0</v>
      </c>
      <c r="P27" s="57">
        <v>105000000000</v>
      </c>
      <c r="Q27" s="57">
        <v>0</v>
      </c>
    </row>
    <row r="28" spans="1:17" s="21" customFormat="1" ht="33" customHeight="1">
      <c r="A28" s="40" t="s">
        <v>328</v>
      </c>
      <c r="B28" s="72" t="s">
        <v>14</v>
      </c>
      <c r="C28" s="41">
        <v>105000000000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f t="shared" si="0"/>
        <v>0</v>
      </c>
      <c r="P28" s="58">
        <v>105000000000</v>
      </c>
      <c r="Q28" s="58">
        <v>0</v>
      </c>
    </row>
    <row r="29" spans="1:17" s="21" customFormat="1" ht="33" customHeight="1">
      <c r="A29" s="40" t="s">
        <v>329</v>
      </c>
      <c r="B29" s="72" t="s">
        <v>15</v>
      </c>
      <c r="C29" s="41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f t="shared" si="0"/>
        <v>0</v>
      </c>
      <c r="P29" s="58">
        <v>0</v>
      </c>
      <c r="Q29" s="58">
        <v>0</v>
      </c>
    </row>
    <row r="30" spans="1:17" s="21" customFormat="1" ht="33" customHeight="1">
      <c r="A30" s="40" t="s">
        <v>330</v>
      </c>
      <c r="B30" s="72" t="s">
        <v>16</v>
      </c>
      <c r="C30" s="41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f t="shared" si="0"/>
        <v>0</v>
      </c>
      <c r="P30" s="58">
        <v>0</v>
      </c>
      <c r="Q30" s="58">
        <v>0</v>
      </c>
    </row>
    <row r="31" spans="1:17" s="21" customFormat="1" ht="33" customHeight="1">
      <c r="A31" s="38" t="s">
        <v>331</v>
      </c>
      <c r="B31" s="71" t="s">
        <v>19</v>
      </c>
      <c r="C31" s="39">
        <v>66156447013634</v>
      </c>
      <c r="D31" s="57">
        <v>0</v>
      </c>
      <c r="E31" s="57">
        <v>0</v>
      </c>
      <c r="F31" s="57">
        <v>0</v>
      </c>
      <c r="G31" s="57">
        <v>62556389202678.203</v>
      </c>
      <c r="H31" s="57">
        <v>4935895655244.5703</v>
      </c>
      <c r="I31" s="57">
        <v>4935895655244.5703</v>
      </c>
      <c r="J31" s="57">
        <v>62556389202678.203</v>
      </c>
      <c r="K31" s="57">
        <v>4935895655244.5703</v>
      </c>
      <c r="L31" s="57">
        <v>4935895655244.5703</v>
      </c>
      <c r="M31" s="57">
        <v>7.46</v>
      </c>
      <c r="N31" s="57">
        <v>7.46</v>
      </c>
      <c r="O31" s="57">
        <f t="shared" si="0"/>
        <v>96.199179452696384</v>
      </c>
      <c r="P31" s="57">
        <v>3600057810955.79</v>
      </c>
      <c r="Q31" s="57">
        <v>0</v>
      </c>
    </row>
    <row r="32" spans="1:17" s="21" customFormat="1" ht="33" customHeight="1">
      <c r="A32" s="40" t="s">
        <v>332</v>
      </c>
      <c r="B32" s="72" t="s">
        <v>19</v>
      </c>
      <c r="C32" s="41">
        <v>66156447013634</v>
      </c>
      <c r="D32" s="58">
        <v>0</v>
      </c>
      <c r="E32" s="58">
        <v>0</v>
      </c>
      <c r="F32" s="58">
        <v>0</v>
      </c>
      <c r="G32" s="58">
        <v>62556389202678.203</v>
      </c>
      <c r="H32" s="58">
        <v>4935895655244.5703</v>
      </c>
      <c r="I32" s="58">
        <v>4935895655244.5703</v>
      </c>
      <c r="J32" s="58">
        <v>62556389202678.203</v>
      </c>
      <c r="K32" s="58">
        <v>4935895655244.5703</v>
      </c>
      <c r="L32" s="58">
        <v>4935895655244.5703</v>
      </c>
      <c r="M32" s="58">
        <v>7.46</v>
      </c>
      <c r="N32" s="58">
        <v>7.46</v>
      </c>
      <c r="O32" s="58">
        <f t="shared" si="0"/>
        <v>96.199179452696384</v>
      </c>
      <c r="P32" s="58">
        <v>3600057810955.79</v>
      </c>
      <c r="Q32" s="58">
        <v>0</v>
      </c>
    </row>
    <row r="33" spans="1:17" s="21" customFormat="1" ht="33" customHeight="1">
      <c r="A33" s="42" t="s">
        <v>333</v>
      </c>
      <c r="B33" s="73" t="s">
        <v>20</v>
      </c>
      <c r="C33" s="44">
        <v>30305146131405</v>
      </c>
      <c r="D33" s="59">
        <v>0</v>
      </c>
      <c r="E33" s="59">
        <v>0</v>
      </c>
      <c r="F33" s="59">
        <v>0</v>
      </c>
      <c r="G33" s="59">
        <v>30304975214634</v>
      </c>
      <c r="H33" s="59">
        <v>2441173868547</v>
      </c>
      <c r="I33" s="59">
        <v>2441173868547</v>
      </c>
      <c r="J33" s="59">
        <v>30304975214634</v>
      </c>
      <c r="K33" s="59">
        <v>2441173868547</v>
      </c>
      <c r="L33" s="59">
        <v>2441173868547</v>
      </c>
      <c r="M33" s="59">
        <v>8.06</v>
      </c>
      <c r="N33" s="59">
        <v>8.06</v>
      </c>
      <c r="O33" s="59">
        <f t="shared" si="0"/>
        <v>47.5777730037832</v>
      </c>
      <c r="P33" s="59">
        <v>170916771</v>
      </c>
      <c r="Q33" s="59">
        <v>0</v>
      </c>
    </row>
    <row r="34" spans="1:17" s="21" customFormat="1" ht="33" customHeight="1">
      <c r="A34" s="45" t="s">
        <v>334</v>
      </c>
      <c r="B34" s="74" t="s">
        <v>21</v>
      </c>
      <c r="C34" s="46">
        <v>17567678095184</v>
      </c>
      <c r="D34" s="60">
        <v>0</v>
      </c>
      <c r="E34" s="60">
        <v>0</v>
      </c>
      <c r="F34" s="60">
        <v>0</v>
      </c>
      <c r="G34" s="60">
        <v>17567507178413</v>
      </c>
      <c r="H34" s="60">
        <v>1013654746776</v>
      </c>
      <c r="I34" s="60">
        <v>1013654746776</v>
      </c>
      <c r="J34" s="60">
        <v>17567507178413</v>
      </c>
      <c r="K34" s="60">
        <v>1013654746776</v>
      </c>
      <c r="L34" s="60">
        <v>1013654746776</v>
      </c>
      <c r="M34" s="60">
        <v>5.77</v>
      </c>
      <c r="N34" s="60">
        <v>5.77</v>
      </c>
      <c r="O34" s="60">
        <f t="shared" si="0"/>
        <v>19.755837987492917</v>
      </c>
      <c r="P34" s="60">
        <v>170916771</v>
      </c>
      <c r="Q34" s="60">
        <v>0</v>
      </c>
    </row>
    <row r="35" spans="1:17" s="21" customFormat="1" ht="33" customHeight="1">
      <c r="A35" s="45" t="s">
        <v>335</v>
      </c>
      <c r="B35" s="74" t="s">
        <v>22</v>
      </c>
      <c r="C35" s="46">
        <v>12514589320255</v>
      </c>
      <c r="D35" s="60">
        <v>0</v>
      </c>
      <c r="E35" s="60">
        <v>0</v>
      </c>
      <c r="F35" s="60">
        <v>0</v>
      </c>
      <c r="G35" s="60">
        <v>12514589320255</v>
      </c>
      <c r="H35" s="60">
        <v>1285776456830</v>
      </c>
      <c r="I35" s="60">
        <v>1285776456830</v>
      </c>
      <c r="J35" s="60">
        <v>12514589320255</v>
      </c>
      <c r="K35" s="60">
        <v>1285776456830</v>
      </c>
      <c r="L35" s="60">
        <v>1285776456830</v>
      </c>
      <c r="M35" s="60">
        <v>10.27</v>
      </c>
      <c r="N35" s="60">
        <v>10.27</v>
      </c>
      <c r="O35" s="60">
        <f t="shared" si="0"/>
        <v>25.059411451539791</v>
      </c>
      <c r="P35" s="60">
        <v>0</v>
      </c>
      <c r="Q35" s="60">
        <v>0</v>
      </c>
    </row>
    <row r="36" spans="1:17" s="21" customFormat="1" ht="33" customHeight="1">
      <c r="A36" s="45" t="s">
        <v>336</v>
      </c>
      <c r="B36" s="74" t="s">
        <v>186</v>
      </c>
      <c r="C36" s="46">
        <v>222878715966</v>
      </c>
      <c r="D36" s="60">
        <v>0</v>
      </c>
      <c r="E36" s="60">
        <v>0</v>
      </c>
      <c r="F36" s="60">
        <v>0</v>
      </c>
      <c r="G36" s="60">
        <v>222878715966</v>
      </c>
      <c r="H36" s="60">
        <v>141742664941</v>
      </c>
      <c r="I36" s="60">
        <v>141742664941</v>
      </c>
      <c r="J36" s="60">
        <v>222878715966</v>
      </c>
      <c r="K36" s="60">
        <v>141742664941</v>
      </c>
      <c r="L36" s="60">
        <v>141742664941</v>
      </c>
      <c r="M36" s="60">
        <v>63.6</v>
      </c>
      <c r="N36" s="60">
        <v>63.6</v>
      </c>
      <c r="O36" s="60">
        <f t="shared" si="0"/>
        <v>2.7625235647504875</v>
      </c>
      <c r="P36" s="60">
        <v>0</v>
      </c>
      <c r="Q36" s="60">
        <v>0</v>
      </c>
    </row>
    <row r="37" spans="1:17" s="23" customFormat="1" ht="33" customHeight="1">
      <c r="A37" s="42" t="s">
        <v>337</v>
      </c>
      <c r="B37" s="73" t="s">
        <v>23</v>
      </c>
      <c r="C37" s="44">
        <v>535582435332</v>
      </c>
      <c r="D37" s="59">
        <v>0</v>
      </c>
      <c r="E37" s="59">
        <v>0</v>
      </c>
      <c r="F37" s="59">
        <v>0</v>
      </c>
      <c r="G37" s="59">
        <v>535576621787</v>
      </c>
      <c r="H37" s="59">
        <v>38973080438</v>
      </c>
      <c r="I37" s="59">
        <v>38973080438</v>
      </c>
      <c r="J37" s="59">
        <v>535576621787</v>
      </c>
      <c r="K37" s="59">
        <v>38973080438</v>
      </c>
      <c r="L37" s="59">
        <v>38973080438</v>
      </c>
      <c r="M37" s="59">
        <v>7.28</v>
      </c>
      <c r="N37" s="59">
        <v>7.28</v>
      </c>
      <c r="O37" s="59">
        <f t="shared" si="0"/>
        <v>0.75957407140402033</v>
      </c>
      <c r="P37" s="59">
        <v>5813545</v>
      </c>
      <c r="Q37" s="59">
        <v>0</v>
      </c>
    </row>
    <row r="38" spans="1:17" s="21" customFormat="1" ht="33" customHeight="1">
      <c r="A38" s="45" t="s">
        <v>338</v>
      </c>
      <c r="B38" s="74" t="s">
        <v>339</v>
      </c>
      <c r="C38" s="46">
        <v>443428164338</v>
      </c>
      <c r="D38" s="60">
        <v>0</v>
      </c>
      <c r="E38" s="60">
        <v>0</v>
      </c>
      <c r="F38" s="60">
        <v>0</v>
      </c>
      <c r="G38" s="60">
        <v>443422350793</v>
      </c>
      <c r="H38" s="60">
        <v>28418844564</v>
      </c>
      <c r="I38" s="60">
        <v>28418844564</v>
      </c>
      <c r="J38" s="60">
        <v>443422350793</v>
      </c>
      <c r="K38" s="60">
        <v>28418844564</v>
      </c>
      <c r="L38" s="60">
        <v>28418844564</v>
      </c>
      <c r="M38" s="60">
        <v>6.41</v>
      </c>
      <c r="N38" s="60">
        <v>6.41</v>
      </c>
      <c r="O38" s="60">
        <f t="shared" si="0"/>
        <v>0.5538750652367791</v>
      </c>
      <c r="P38" s="60">
        <v>5813545</v>
      </c>
      <c r="Q38" s="60">
        <v>0</v>
      </c>
    </row>
    <row r="39" spans="1:17" s="21" customFormat="1" ht="33" customHeight="1">
      <c r="A39" s="45" t="s">
        <v>340</v>
      </c>
      <c r="B39" s="74" t="s">
        <v>341</v>
      </c>
      <c r="C39" s="46">
        <v>92154270994</v>
      </c>
      <c r="D39" s="60">
        <v>0</v>
      </c>
      <c r="E39" s="60">
        <v>0</v>
      </c>
      <c r="F39" s="60">
        <v>0</v>
      </c>
      <c r="G39" s="60">
        <v>92154270994</v>
      </c>
      <c r="H39" s="60">
        <v>10554235874</v>
      </c>
      <c r="I39" s="60">
        <v>10554235874</v>
      </c>
      <c r="J39" s="60">
        <v>92154270994</v>
      </c>
      <c r="K39" s="60">
        <v>10554235874</v>
      </c>
      <c r="L39" s="60">
        <v>10554235874</v>
      </c>
      <c r="M39" s="60">
        <v>11.45</v>
      </c>
      <c r="N39" s="60">
        <v>11.45</v>
      </c>
      <c r="O39" s="60">
        <f t="shared" si="0"/>
        <v>0.20569900616724118</v>
      </c>
      <c r="P39" s="60">
        <v>0</v>
      </c>
      <c r="Q39" s="60">
        <v>0</v>
      </c>
    </row>
    <row r="40" spans="1:17" s="21" customFormat="1" ht="33" customHeight="1">
      <c r="A40" s="42" t="s">
        <v>342</v>
      </c>
      <c r="B40" s="73" t="s">
        <v>24</v>
      </c>
      <c r="C40" s="44">
        <v>28852465620627</v>
      </c>
      <c r="D40" s="59">
        <v>0</v>
      </c>
      <c r="E40" s="59">
        <v>0</v>
      </c>
      <c r="F40" s="59">
        <v>0</v>
      </c>
      <c r="G40" s="59">
        <v>28852465620627</v>
      </c>
      <c r="H40" s="59">
        <v>2403562190148.6699</v>
      </c>
      <c r="I40" s="59">
        <v>2403562190148.6699</v>
      </c>
      <c r="J40" s="59">
        <v>28852465620627</v>
      </c>
      <c r="K40" s="59">
        <v>2403562190148.6699</v>
      </c>
      <c r="L40" s="59">
        <v>2403562190148.6699</v>
      </c>
      <c r="M40" s="59">
        <v>8.33</v>
      </c>
      <c r="N40" s="59">
        <v>8.33</v>
      </c>
      <c r="O40" s="59">
        <f t="shared" si="0"/>
        <v>46.84473226457844</v>
      </c>
      <c r="P40" s="59">
        <v>0</v>
      </c>
      <c r="Q40" s="59">
        <v>0</v>
      </c>
    </row>
    <row r="41" spans="1:17" s="21" customFormat="1" ht="33" customHeight="1">
      <c r="A41" s="45" t="s">
        <v>343</v>
      </c>
      <c r="B41" s="74" t="s">
        <v>25</v>
      </c>
      <c r="C41" s="46">
        <v>19489650998</v>
      </c>
      <c r="D41" s="60">
        <v>0</v>
      </c>
      <c r="E41" s="60">
        <v>0</v>
      </c>
      <c r="F41" s="60">
        <v>0</v>
      </c>
      <c r="G41" s="60">
        <v>19489650998</v>
      </c>
      <c r="H41" s="60">
        <v>1411083060.96</v>
      </c>
      <c r="I41" s="60">
        <v>1411083060.96</v>
      </c>
      <c r="J41" s="60">
        <v>19489650998</v>
      </c>
      <c r="K41" s="60">
        <v>1411083060.96</v>
      </c>
      <c r="L41" s="60">
        <v>1411083060.96</v>
      </c>
      <c r="M41" s="60">
        <v>7.24</v>
      </c>
      <c r="N41" s="60">
        <v>7.24</v>
      </c>
      <c r="O41" s="60">
        <f t="shared" si="0"/>
        <v>2.7501600942418034E-2</v>
      </c>
      <c r="P41" s="60">
        <v>0</v>
      </c>
      <c r="Q41" s="60">
        <v>0</v>
      </c>
    </row>
    <row r="42" spans="1:17" s="21" customFormat="1" ht="33" customHeight="1">
      <c r="A42" s="45" t="s">
        <v>344</v>
      </c>
      <c r="B42" s="74" t="s">
        <v>26</v>
      </c>
      <c r="C42" s="46">
        <v>28832975969629</v>
      </c>
      <c r="D42" s="60">
        <v>0</v>
      </c>
      <c r="E42" s="60">
        <v>0</v>
      </c>
      <c r="F42" s="60">
        <v>0</v>
      </c>
      <c r="G42" s="60">
        <v>28832975969629</v>
      </c>
      <c r="H42" s="60">
        <v>2402151107087.71</v>
      </c>
      <c r="I42" s="60">
        <v>2402151107087.71</v>
      </c>
      <c r="J42" s="60">
        <v>28832975969629</v>
      </c>
      <c r="K42" s="60">
        <v>2402151107087.71</v>
      </c>
      <c r="L42" s="60">
        <v>2402151107087.71</v>
      </c>
      <c r="M42" s="60">
        <v>8.33</v>
      </c>
      <c r="N42" s="60">
        <v>8.33</v>
      </c>
      <c r="O42" s="60">
        <f t="shared" si="0"/>
        <v>46.817230663636018</v>
      </c>
      <c r="P42" s="60">
        <v>0</v>
      </c>
      <c r="Q42" s="60">
        <v>0</v>
      </c>
    </row>
    <row r="43" spans="1:17" s="21" customFormat="1" ht="33" customHeight="1">
      <c r="A43" s="45" t="s">
        <v>345</v>
      </c>
      <c r="B43" s="74" t="s">
        <v>27</v>
      </c>
      <c r="C43" s="46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f t="shared" si="0"/>
        <v>0</v>
      </c>
      <c r="P43" s="60">
        <v>0</v>
      </c>
      <c r="Q43" s="60">
        <v>0</v>
      </c>
    </row>
    <row r="44" spans="1:17" s="21" customFormat="1" ht="33" customHeight="1">
      <c r="A44" s="42" t="s">
        <v>346</v>
      </c>
      <c r="B44" s="73" t="s">
        <v>28</v>
      </c>
      <c r="C44" s="44">
        <v>4272692304309</v>
      </c>
      <c r="D44" s="59">
        <v>0</v>
      </c>
      <c r="E44" s="59">
        <v>0</v>
      </c>
      <c r="F44" s="59">
        <v>0</v>
      </c>
      <c r="G44" s="59">
        <v>1229097155055</v>
      </c>
      <c r="H44" s="59">
        <v>23151825000</v>
      </c>
      <c r="I44" s="59">
        <v>23151825000</v>
      </c>
      <c r="J44" s="59">
        <v>1229097155055</v>
      </c>
      <c r="K44" s="59">
        <v>23151825000</v>
      </c>
      <c r="L44" s="59">
        <v>23151825000</v>
      </c>
      <c r="M44" s="59">
        <v>0.54</v>
      </c>
      <c r="N44" s="59">
        <v>0.54</v>
      </c>
      <c r="O44" s="59">
        <f t="shared" si="0"/>
        <v>0.45122237652369235</v>
      </c>
      <c r="P44" s="59">
        <v>3043595149254</v>
      </c>
      <c r="Q44" s="59">
        <v>0</v>
      </c>
    </row>
    <row r="45" spans="1:17" s="21" customFormat="1" ht="33" customHeight="1">
      <c r="A45" s="45" t="s">
        <v>347</v>
      </c>
      <c r="B45" s="74" t="s">
        <v>163</v>
      </c>
      <c r="C45" s="46">
        <v>1458464563472</v>
      </c>
      <c r="D45" s="60">
        <v>0</v>
      </c>
      <c r="E45" s="60">
        <v>0</v>
      </c>
      <c r="F45" s="60">
        <v>0</v>
      </c>
      <c r="G45" s="60">
        <v>475946393366</v>
      </c>
      <c r="H45" s="60">
        <v>0</v>
      </c>
      <c r="I45" s="60">
        <v>0</v>
      </c>
      <c r="J45" s="60">
        <v>475946393366</v>
      </c>
      <c r="K45" s="60">
        <v>0</v>
      </c>
      <c r="L45" s="60">
        <v>0</v>
      </c>
      <c r="M45" s="60">
        <v>0</v>
      </c>
      <c r="N45" s="60">
        <v>0</v>
      </c>
      <c r="O45" s="60">
        <f t="shared" si="0"/>
        <v>0</v>
      </c>
      <c r="P45" s="60">
        <v>982518170106</v>
      </c>
      <c r="Q45" s="60">
        <v>0</v>
      </c>
    </row>
    <row r="46" spans="1:17" s="21" customFormat="1" ht="33" customHeight="1">
      <c r="A46" s="45" t="s">
        <v>348</v>
      </c>
      <c r="B46" s="74" t="s">
        <v>29</v>
      </c>
      <c r="C46" s="46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f t="shared" si="0"/>
        <v>0</v>
      </c>
      <c r="P46" s="60">
        <v>0</v>
      </c>
      <c r="Q46" s="60">
        <v>0</v>
      </c>
    </row>
    <row r="47" spans="1:17" s="21" customFormat="1" ht="33" customHeight="1">
      <c r="A47" s="45" t="s">
        <v>349</v>
      </c>
      <c r="B47" s="74" t="s">
        <v>30</v>
      </c>
      <c r="C47" s="46">
        <v>0</v>
      </c>
      <c r="D47" s="60">
        <v>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f t="shared" si="0"/>
        <v>0</v>
      </c>
      <c r="P47" s="60">
        <v>0</v>
      </c>
      <c r="Q47" s="60">
        <v>0</v>
      </c>
    </row>
    <row r="48" spans="1:17" s="21" customFormat="1" ht="33" customHeight="1">
      <c r="A48" s="45" t="s">
        <v>350</v>
      </c>
      <c r="B48" s="74" t="s">
        <v>31</v>
      </c>
      <c r="C48" s="46">
        <v>1127263273250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f t="shared" si="0"/>
        <v>0</v>
      </c>
      <c r="P48" s="60">
        <v>1127263273250</v>
      </c>
      <c r="Q48" s="60">
        <v>0</v>
      </c>
    </row>
    <row r="49" spans="1:17" s="21" customFormat="1" ht="33" customHeight="1">
      <c r="A49" s="45" t="s">
        <v>351</v>
      </c>
      <c r="B49" s="74" t="s">
        <v>164</v>
      </c>
      <c r="C49" s="46">
        <v>637519534363</v>
      </c>
      <c r="D49" s="60">
        <v>0</v>
      </c>
      <c r="E49" s="60">
        <v>0</v>
      </c>
      <c r="F49" s="60">
        <v>0</v>
      </c>
      <c r="G49" s="60">
        <v>209321629006</v>
      </c>
      <c r="H49" s="60">
        <v>0</v>
      </c>
      <c r="I49" s="60">
        <v>0</v>
      </c>
      <c r="J49" s="60">
        <v>209321629006</v>
      </c>
      <c r="K49" s="60">
        <v>0</v>
      </c>
      <c r="L49" s="60">
        <v>0</v>
      </c>
      <c r="M49" s="60">
        <v>0</v>
      </c>
      <c r="N49" s="60">
        <v>0</v>
      </c>
      <c r="O49" s="60">
        <f t="shared" si="0"/>
        <v>0</v>
      </c>
      <c r="P49" s="60">
        <v>428197905357</v>
      </c>
      <c r="Q49" s="60">
        <v>0</v>
      </c>
    </row>
    <row r="50" spans="1:17" s="21" customFormat="1" ht="33" customHeight="1">
      <c r="A50" s="45" t="s">
        <v>352</v>
      </c>
      <c r="B50" s="74" t="s">
        <v>32</v>
      </c>
      <c r="C50" s="46">
        <v>17870200644</v>
      </c>
      <c r="D50" s="60">
        <v>0</v>
      </c>
      <c r="E50" s="60">
        <v>0</v>
      </c>
      <c r="F50" s="60">
        <v>0</v>
      </c>
      <c r="G50" s="60">
        <v>17870200644</v>
      </c>
      <c r="H50" s="60">
        <v>0</v>
      </c>
      <c r="I50" s="60">
        <v>0</v>
      </c>
      <c r="J50" s="60">
        <v>17870200644</v>
      </c>
      <c r="K50" s="60">
        <v>0</v>
      </c>
      <c r="L50" s="60">
        <v>0</v>
      </c>
      <c r="M50" s="60">
        <v>0</v>
      </c>
      <c r="N50" s="60">
        <v>0</v>
      </c>
      <c r="O50" s="60">
        <f t="shared" si="0"/>
        <v>0</v>
      </c>
      <c r="P50" s="60">
        <v>0</v>
      </c>
      <c r="Q50" s="60">
        <v>0</v>
      </c>
    </row>
    <row r="51" spans="1:17" s="21" customFormat="1" ht="33" customHeight="1">
      <c r="A51" s="45" t="s">
        <v>353</v>
      </c>
      <c r="B51" s="74" t="s">
        <v>436</v>
      </c>
      <c r="C51" s="46">
        <v>87014214645</v>
      </c>
      <c r="D51" s="60">
        <v>0</v>
      </c>
      <c r="E51" s="60">
        <v>0</v>
      </c>
      <c r="F51" s="60">
        <v>0</v>
      </c>
      <c r="G51" s="60">
        <v>87014214645</v>
      </c>
      <c r="H51" s="60">
        <v>0</v>
      </c>
      <c r="I51" s="60">
        <v>0</v>
      </c>
      <c r="J51" s="60">
        <v>87014214645</v>
      </c>
      <c r="K51" s="60">
        <v>0</v>
      </c>
      <c r="L51" s="60">
        <v>0</v>
      </c>
      <c r="M51" s="60">
        <v>0</v>
      </c>
      <c r="N51" s="60">
        <v>0</v>
      </c>
      <c r="O51" s="60">
        <f t="shared" si="0"/>
        <v>0</v>
      </c>
      <c r="P51" s="60">
        <v>0</v>
      </c>
      <c r="Q51" s="60">
        <v>0</v>
      </c>
    </row>
    <row r="52" spans="1:17" s="21" customFormat="1" ht="33" customHeight="1">
      <c r="A52" s="45" t="s">
        <v>354</v>
      </c>
      <c r="B52" s="74" t="s">
        <v>437</v>
      </c>
      <c r="C52" s="46">
        <v>132573905771</v>
      </c>
      <c r="D52" s="60">
        <v>0</v>
      </c>
      <c r="E52" s="60">
        <v>0</v>
      </c>
      <c r="F52" s="60">
        <v>0</v>
      </c>
      <c r="G52" s="60">
        <v>132573905771</v>
      </c>
      <c r="H52" s="60">
        <v>0</v>
      </c>
      <c r="I52" s="60">
        <v>0</v>
      </c>
      <c r="J52" s="60">
        <v>132573905771</v>
      </c>
      <c r="K52" s="60">
        <v>0</v>
      </c>
      <c r="L52" s="60">
        <v>0</v>
      </c>
      <c r="M52" s="60">
        <v>0</v>
      </c>
      <c r="N52" s="60">
        <v>0</v>
      </c>
      <c r="O52" s="60">
        <f t="shared" si="0"/>
        <v>0</v>
      </c>
      <c r="P52" s="60">
        <v>0</v>
      </c>
      <c r="Q52" s="60">
        <v>0</v>
      </c>
    </row>
    <row r="53" spans="1:17" s="21" customFormat="1" ht="33" customHeight="1">
      <c r="A53" s="45" t="s">
        <v>355</v>
      </c>
      <c r="B53" s="74" t="s">
        <v>161</v>
      </c>
      <c r="C53" s="46">
        <v>62719758376</v>
      </c>
      <c r="D53" s="60">
        <v>0</v>
      </c>
      <c r="E53" s="60">
        <v>0</v>
      </c>
      <c r="F53" s="60">
        <v>0</v>
      </c>
      <c r="G53" s="60">
        <v>62719758376</v>
      </c>
      <c r="H53" s="60">
        <v>0</v>
      </c>
      <c r="I53" s="60">
        <v>0</v>
      </c>
      <c r="J53" s="60">
        <v>62719758376</v>
      </c>
      <c r="K53" s="60">
        <v>0</v>
      </c>
      <c r="L53" s="60">
        <v>0</v>
      </c>
      <c r="M53" s="60">
        <v>0</v>
      </c>
      <c r="N53" s="60">
        <v>0</v>
      </c>
      <c r="O53" s="60">
        <f t="shared" si="0"/>
        <v>0</v>
      </c>
      <c r="P53" s="60">
        <v>0</v>
      </c>
      <c r="Q53" s="60">
        <v>0</v>
      </c>
    </row>
    <row r="54" spans="1:17" s="21" customFormat="1" ht="33" customHeight="1">
      <c r="A54" s="45" t="s">
        <v>356</v>
      </c>
      <c r="B54" s="74" t="s">
        <v>162</v>
      </c>
      <c r="C54" s="46">
        <v>40344000000</v>
      </c>
      <c r="D54" s="60">
        <v>0</v>
      </c>
      <c r="E54" s="60">
        <v>0</v>
      </c>
      <c r="F54" s="60">
        <v>0</v>
      </c>
      <c r="G54" s="60">
        <v>23151825000</v>
      </c>
      <c r="H54" s="60">
        <v>23151825000</v>
      </c>
      <c r="I54" s="60">
        <v>23151825000</v>
      </c>
      <c r="J54" s="60">
        <v>23151825000</v>
      </c>
      <c r="K54" s="60">
        <v>23151825000</v>
      </c>
      <c r="L54" s="60">
        <v>23151825000</v>
      </c>
      <c r="M54" s="60">
        <v>57.39</v>
      </c>
      <c r="N54" s="60">
        <v>57.39</v>
      </c>
      <c r="O54" s="60">
        <f t="shared" si="0"/>
        <v>0.45122237652369235</v>
      </c>
      <c r="P54" s="60">
        <v>17192175000</v>
      </c>
      <c r="Q54" s="60">
        <v>0</v>
      </c>
    </row>
    <row r="55" spans="1:17" s="21" customFormat="1" ht="33" customHeight="1">
      <c r="A55" s="45" t="s">
        <v>357</v>
      </c>
      <c r="B55" s="74" t="s">
        <v>358</v>
      </c>
      <c r="C55" s="46">
        <v>5000000000</v>
      </c>
      <c r="D55" s="60">
        <v>0</v>
      </c>
      <c r="E55" s="60">
        <v>0</v>
      </c>
      <c r="F55" s="60">
        <v>0</v>
      </c>
      <c r="G55" s="60">
        <v>5000000000</v>
      </c>
      <c r="H55" s="60">
        <v>0</v>
      </c>
      <c r="I55" s="60">
        <v>0</v>
      </c>
      <c r="J55" s="60">
        <v>5000000000</v>
      </c>
      <c r="K55" s="60">
        <v>0</v>
      </c>
      <c r="L55" s="60">
        <v>0</v>
      </c>
      <c r="M55" s="60">
        <v>0</v>
      </c>
      <c r="N55" s="60">
        <v>0</v>
      </c>
      <c r="O55" s="60">
        <f t="shared" si="0"/>
        <v>0</v>
      </c>
      <c r="P55" s="60">
        <v>0</v>
      </c>
      <c r="Q55" s="60">
        <v>0</v>
      </c>
    </row>
    <row r="56" spans="1:17" s="21" customFormat="1" ht="33" customHeight="1">
      <c r="A56" s="45" t="s">
        <v>359</v>
      </c>
      <c r="B56" s="74" t="s">
        <v>180</v>
      </c>
      <c r="C56" s="46">
        <v>488423625541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f t="shared" si="0"/>
        <v>0</v>
      </c>
      <c r="P56" s="60">
        <v>488423625541</v>
      </c>
      <c r="Q56" s="60">
        <v>0</v>
      </c>
    </row>
    <row r="57" spans="1:17" s="21" customFormat="1" ht="33" customHeight="1">
      <c r="A57" s="45" t="s">
        <v>462</v>
      </c>
      <c r="B57" s="74" t="s">
        <v>470</v>
      </c>
      <c r="C57" s="60">
        <v>132277099569</v>
      </c>
      <c r="D57" s="60">
        <v>0</v>
      </c>
      <c r="E57" s="60">
        <v>0</v>
      </c>
      <c r="F57" s="60">
        <v>0</v>
      </c>
      <c r="G57" s="60">
        <v>132277099569</v>
      </c>
      <c r="H57" s="60">
        <v>0</v>
      </c>
      <c r="I57" s="60">
        <v>0</v>
      </c>
      <c r="J57" s="60">
        <v>132277099569</v>
      </c>
      <c r="K57" s="60">
        <v>0</v>
      </c>
      <c r="L57" s="60">
        <v>0</v>
      </c>
      <c r="M57" s="60">
        <v>0</v>
      </c>
      <c r="N57" s="60">
        <v>0</v>
      </c>
      <c r="O57" s="60">
        <f t="shared" si="0"/>
        <v>0</v>
      </c>
      <c r="P57" s="60">
        <v>0</v>
      </c>
      <c r="Q57" s="60">
        <v>0</v>
      </c>
    </row>
    <row r="58" spans="1:17" s="21" customFormat="1" ht="33" customHeight="1">
      <c r="A58" s="45" t="s">
        <v>463</v>
      </c>
      <c r="B58" s="74" t="s">
        <v>471</v>
      </c>
      <c r="C58" s="60">
        <v>83222128678</v>
      </c>
      <c r="D58" s="60">
        <v>0</v>
      </c>
      <c r="E58" s="60">
        <v>0</v>
      </c>
      <c r="F58" s="60">
        <v>0</v>
      </c>
      <c r="G58" s="60">
        <v>83222128678</v>
      </c>
      <c r="H58" s="60">
        <v>0</v>
      </c>
      <c r="I58" s="60">
        <v>0</v>
      </c>
      <c r="J58" s="60">
        <v>83222128678</v>
      </c>
      <c r="K58" s="60">
        <v>0</v>
      </c>
      <c r="L58" s="60">
        <v>0</v>
      </c>
      <c r="M58" s="60">
        <v>0</v>
      </c>
      <c r="N58" s="60">
        <v>0</v>
      </c>
      <c r="O58" s="60">
        <f t="shared" si="0"/>
        <v>0</v>
      </c>
      <c r="P58" s="60">
        <v>0</v>
      </c>
      <c r="Q58" s="60">
        <v>0</v>
      </c>
    </row>
    <row r="59" spans="1:17" s="21" customFormat="1" ht="33" customHeight="1">
      <c r="A59" s="42" t="s">
        <v>360</v>
      </c>
      <c r="B59" s="73" t="s">
        <v>33</v>
      </c>
      <c r="C59" s="44">
        <v>455151043277</v>
      </c>
      <c r="D59" s="59">
        <v>0</v>
      </c>
      <c r="E59" s="59">
        <v>0</v>
      </c>
      <c r="F59" s="59">
        <v>0</v>
      </c>
      <c r="G59" s="59">
        <v>400000000000</v>
      </c>
      <c r="H59" s="59">
        <v>0</v>
      </c>
      <c r="I59" s="59">
        <v>0</v>
      </c>
      <c r="J59" s="59">
        <v>400000000000</v>
      </c>
      <c r="K59" s="59">
        <v>0</v>
      </c>
      <c r="L59" s="59">
        <v>0</v>
      </c>
      <c r="M59" s="59">
        <v>0</v>
      </c>
      <c r="N59" s="59">
        <v>0</v>
      </c>
      <c r="O59" s="59">
        <f t="shared" si="0"/>
        <v>0</v>
      </c>
      <c r="P59" s="59">
        <v>55151043277</v>
      </c>
      <c r="Q59" s="59">
        <v>0</v>
      </c>
    </row>
    <row r="60" spans="1:17" s="21" customFormat="1" ht="33" customHeight="1">
      <c r="A60" s="45" t="s">
        <v>361</v>
      </c>
      <c r="B60" s="74" t="s">
        <v>34</v>
      </c>
      <c r="C60" s="46">
        <v>3568170788</v>
      </c>
      <c r="D60" s="60">
        <v>0</v>
      </c>
      <c r="E60" s="60">
        <v>0</v>
      </c>
      <c r="F60" s="60">
        <v>0</v>
      </c>
      <c r="G60" s="60">
        <v>3568170788</v>
      </c>
      <c r="H60" s="60">
        <v>0</v>
      </c>
      <c r="I60" s="60">
        <v>0</v>
      </c>
      <c r="J60" s="60">
        <v>3568170788</v>
      </c>
      <c r="K60" s="60">
        <v>0</v>
      </c>
      <c r="L60" s="60">
        <v>0</v>
      </c>
      <c r="M60" s="60">
        <v>0</v>
      </c>
      <c r="N60" s="60">
        <v>0</v>
      </c>
      <c r="O60" s="60">
        <f t="shared" si="0"/>
        <v>0</v>
      </c>
      <c r="P60" s="60">
        <v>0</v>
      </c>
      <c r="Q60" s="60">
        <v>0</v>
      </c>
    </row>
    <row r="61" spans="1:17" s="21" customFormat="1" ht="33" customHeight="1">
      <c r="A61" s="45" t="s">
        <v>362</v>
      </c>
      <c r="B61" s="74" t="s">
        <v>35</v>
      </c>
      <c r="C61" s="46">
        <v>5037153451</v>
      </c>
      <c r="D61" s="60">
        <v>0</v>
      </c>
      <c r="E61" s="60">
        <v>0</v>
      </c>
      <c r="F61" s="60">
        <v>0</v>
      </c>
      <c r="G61" s="60">
        <v>5037153451</v>
      </c>
      <c r="H61" s="60">
        <v>0</v>
      </c>
      <c r="I61" s="60">
        <v>0</v>
      </c>
      <c r="J61" s="60">
        <v>5037153451</v>
      </c>
      <c r="K61" s="60">
        <v>0</v>
      </c>
      <c r="L61" s="60">
        <v>0</v>
      </c>
      <c r="M61" s="60">
        <v>0</v>
      </c>
      <c r="N61" s="60">
        <v>0</v>
      </c>
      <c r="O61" s="60">
        <f t="shared" si="0"/>
        <v>0</v>
      </c>
      <c r="P61" s="60">
        <v>0</v>
      </c>
      <c r="Q61" s="60">
        <v>0</v>
      </c>
    </row>
    <row r="62" spans="1:17" s="21" customFormat="1" ht="33" customHeight="1">
      <c r="A62" s="45" t="s">
        <v>363</v>
      </c>
      <c r="B62" s="74" t="s">
        <v>36</v>
      </c>
      <c r="C62" s="46">
        <v>446545719038</v>
      </c>
      <c r="D62" s="60">
        <v>0</v>
      </c>
      <c r="E62" s="60">
        <v>0</v>
      </c>
      <c r="F62" s="60">
        <v>0</v>
      </c>
      <c r="G62" s="60">
        <v>391394675761</v>
      </c>
      <c r="H62" s="60">
        <v>0</v>
      </c>
      <c r="I62" s="60">
        <v>0</v>
      </c>
      <c r="J62" s="60">
        <v>391394675761</v>
      </c>
      <c r="K62" s="60">
        <v>0</v>
      </c>
      <c r="L62" s="60">
        <v>0</v>
      </c>
      <c r="M62" s="60">
        <v>0</v>
      </c>
      <c r="N62" s="60">
        <v>0</v>
      </c>
      <c r="O62" s="60">
        <f t="shared" si="0"/>
        <v>0</v>
      </c>
      <c r="P62" s="60">
        <v>55151043277</v>
      </c>
      <c r="Q62" s="60">
        <v>0</v>
      </c>
    </row>
    <row r="63" spans="1:17" s="21" customFormat="1" ht="33" customHeight="1">
      <c r="A63" s="45" t="s">
        <v>364</v>
      </c>
      <c r="B63" s="74" t="s">
        <v>37</v>
      </c>
      <c r="C63" s="46">
        <v>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f t="shared" si="0"/>
        <v>0</v>
      </c>
      <c r="P63" s="60">
        <v>0</v>
      </c>
      <c r="Q63" s="60">
        <v>0</v>
      </c>
    </row>
    <row r="64" spans="1:17" s="21" customFormat="1" ht="33" customHeight="1">
      <c r="A64" s="45" t="s">
        <v>365</v>
      </c>
      <c r="B64" s="74" t="s">
        <v>366</v>
      </c>
      <c r="C64" s="46"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f t="shared" si="0"/>
        <v>0</v>
      </c>
      <c r="P64" s="60">
        <v>0</v>
      </c>
      <c r="Q64" s="60">
        <v>0</v>
      </c>
    </row>
    <row r="65" spans="1:17" s="21" customFormat="1" ht="33" customHeight="1">
      <c r="A65" s="42" t="s">
        <v>367</v>
      </c>
      <c r="B65" s="73" t="s">
        <v>38</v>
      </c>
      <c r="C65" s="44">
        <v>1521709704593</v>
      </c>
      <c r="D65" s="59">
        <v>0</v>
      </c>
      <c r="E65" s="59">
        <v>0</v>
      </c>
      <c r="F65" s="59">
        <v>0</v>
      </c>
      <c r="G65" s="59">
        <v>1188018251446.21</v>
      </c>
      <c r="H65" s="59">
        <v>29034691110.900002</v>
      </c>
      <c r="I65" s="59">
        <v>29034691110.900002</v>
      </c>
      <c r="J65" s="59">
        <v>1188018251446.21</v>
      </c>
      <c r="K65" s="59">
        <v>29034691110.900002</v>
      </c>
      <c r="L65" s="59">
        <v>29034691110.900002</v>
      </c>
      <c r="M65" s="59">
        <v>1.91</v>
      </c>
      <c r="N65" s="59">
        <v>1.91</v>
      </c>
      <c r="O65" s="59">
        <f t="shared" si="0"/>
        <v>0.56587773640702721</v>
      </c>
      <c r="P65" s="59">
        <v>333691453146.78998</v>
      </c>
      <c r="Q65" s="59">
        <v>0</v>
      </c>
    </row>
    <row r="66" spans="1:17" s="29" customFormat="1" ht="33" customHeight="1">
      <c r="A66" s="45" t="s">
        <v>368</v>
      </c>
      <c r="B66" s="74" t="s">
        <v>175</v>
      </c>
      <c r="C66" s="46">
        <v>132422995593</v>
      </c>
      <c r="D66" s="60">
        <v>0</v>
      </c>
      <c r="E66" s="60">
        <v>0</v>
      </c>
      <c r="F66" s="60">
        <v>0</v>
      </c>
      <c r="G66" s="60">
        <v>18251446.210000001</v>
      </c>
      <c r="H66" s="60">
        <v>0</v>
      </c>
      <c r="I66" s="60">
        <v>0</v>
      </c>
      <c r="J66" s="60">
        <v>18251446.210000001</v>
      </c>
      <c r="K66" s="60">
        <v>0</v>
      </c>
      <c r="L66" s="60">
        <v>0</v>
      </c>
      <c r="M66" s="60">
        <v>0</v>
      </c>
      <c r="N66" s="60">
        <v>0</v>
      </c>
      <c r="O66" s="60">
        <f t="shared" si="0"/>
        <v>0</v>
      </c>
      <c r="P66" s="60">
        <v>132404744146.78999</v>
      </c>
      <c r="Q66" s="60">
        <v>0</v>
      </c>
    </row>
    <row r="67" spans="1:17" s="21" customFormat="1" ht="33" customHeight="1">
      <c r="A67" s="47" t="s">
        <v>369</v>
      </c>
      <c r="B67" s="75" t="s">
        <v>449</v>
      </c>
      <c r="C67" s="48">
        <v>100000000000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f t="shared" si="0"/>
        <v>0</v>
      </c>
      <c r="P67" s="61">
        <v>100000000000</v>
      </c>
      <c r="Q67" s="61">
        <v>0</v>
      </c>
    </row>
    <row r="68" spans="1:17" s="21" customFormat="1" ht="33" customHeight="1">
      <c r="A68" s="47" t="s">
        <v>370</v>
      </c>
      <c r="B68" s="75" t="s">
        <v>371</v>
      </c>
      <c r="C68" s="48">
        <v>4336916835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f t="shared" si="0"/>
        <v>0</v>
      </c>
      <c r="P68" s="61">
        <v>4336916835</v>
      </c>
      <c r="Q68" s="61">
        <v>0</v>
      </c>
    </row>
    <row r="69" spans="1:17" s="21" customFormat="1" ht="33" customHeight="1">
      <c r="A69" s="47" t="s">
        <v>372</v>
      </c>
      <c r="B69" s="75" t="s">
        <v>39</v>
      </c>
      <c r="C69" s="48">
        <v>0</v>
      </c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f t="shared" si="0"/>
        <v>0</v>
      </c>
      <c r="P69" s="61">
        <v>0</v>
      </c>
      <c r="Q69" s="61">
        <v>0</v>
      </c>
    </row>
    <row r="70" spans="1:17" s="21" customFormat="1" ht="33" customHeight="1">
      <c r="A70" s="47" t="s">
        <v>373</v>
      </c>
      <c r="B70" s="75" t="s">
        <v>40</v>
      </c>
      <c r="C70" s="48">
        <v>0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f t="shared" si="0"/>
        <v>0</v>
      </c>
      <c r="P70" s="61">
        <v>0</v>
      </c>
      <c r="Q70" s="61">
        <v>0</v>
      </c>
    </row>
    <row r="71" spans="1:17" s="21" customFormat="1" ht="33" customHeight="1">
      <c r="A71" s="47" t="s">
        <v>374</v>
      </c>
      <c r="B71" s="75" t="s">
        <v>375</v>
      </c>
      <c r="C71" s="48">
        <v>21114880000</v>
      </c>
      <c r="D71" s="61">
        <v>0</v>
      </c>
      <c r="E71" s="61">
        <v>0</v>
      </c>
      <c r="F71" s="61">
        <v>0</v>
      </c>
      <c r="G71" s="61">
        <v>18251446.210000001</v>
      </c>
      <c r="H71" s="61">
        <v>0</v>
      </c>
      <c r="I71" s="61">
        <v>0</v>
      </c>
      <c r="J71" s="61">
        <v>18251446.210000001</v>
      </c>
      <c r="K71" s="61">
        <v>0</v>
      </c>
      <c r="L71" s="61">
        <v>0</v>
      </c>
      <c r="M71" s="61">
        <v>0</v>
      </c>
      <c r="N71" s="61">
        <v>0</v>
      </c>
      <c r="O71" s="61">
        <f t="shared" si="0"/>
        <v>0</v>
      </c>
      <c r="P71" s="61">
        <v>21096628553.790001</v>
      </c>
      <c r="Q71" s="61">
        <v>0</v>
      </c>
    </row>
    <row r="72" spans="1:17" s="21" customFormat="1" ht="33" customHeight="1">
      <c r="A72" s="47" t="s">
        <v>376</v>
      </c>
      <c r="B72" s="75" t="s">
        <v>41</v>
      </c>
      <c r="C72" s="48">
        <v>0</v>
      </c>
      <c r="D72" s="61">
        <v>0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f t="shared" si="0"/>
        <v>0</v>
      </c>
      <c r="P72" s="61">
        <v>0</v>
      </c>
      <c r="Q72" s="61">
        <v>0</v>
      </c>
    </row>
    <row r="73" spans="1:17" s="21" customFormat="1" ht="33" customHeight="1">
      <c r="A73" s="47" t="s">
        <v>377</v>
      </c>
      <c r="B73" s="75" t="s">
        <v>378</v>
      </c>
      <c r="C73" s="48">
        <v>2323732919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f t="shared" si="0"/>
        <v>0</v>
      </c>
      <c r="P73" s="61">
        <v>2323732919</v>
      </c>
      <c r="Q73" s="61">
        <v>0</v>
      </c>
    </row>
    <row r="74" spans="1:17" s="21" customFormat="1" ht="33" customHeight="1">
      <c r="A74" s="47" t="s">
        <v>379</v>
      </c>
      <c r="B74" s="75" t="s">
        <v>380</v>
      </c>
      <c r="C74" s="48">
        <v>4647465839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f t="shared" si="0"/>
        <v>0</v>
      </c>
      <c r="P74" s="61">
        <v>4647465839</v>
      </c>
      <c r="Q74" s="61">
        <v>0</v>
      </c>
    </row>
    <row r="75" spans="1:17" s="21" customFormat="1" ht="33" customHeight="1">
      <c r="A75" s="47" t="s">
        <v>381</v>
      </c>
      <c r="B75" s="75" t="s">
        <v>171</v>
      </c>
      <c r="C75" s="48">
        <v>0</v>
      </c>
      <c r="D75" s="61">
        <v>0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f t="shared" ref="O75:O134" si="1">+L75/$L$134*100</f>
        <v>0</v>
      </c>
      <c r="P75" s="61">
        <v>0</v>
      </c>
      <c r="Q75" s="61">
        <v>0</v>
      </c>
    </row>
    <row r="76" spans="1:17" s="21" customFormat="1" ht="33" customHeight="1">
      <c r="A76" s="47" t="s">
        <v>451</v>
      </c>
      <c r="B76" s="75" t="s">
        <v>452</v>
      </c>
      <c r="C76" s="48">
        <v>0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f t="shared" si="1"/>
        <v>0</v>
      </c>
      <c r="P76" s="61">
        <v>0</v>
      </c>
      <c r="Q76" s="61">
        <v>0</v>
      </c>
    </row>
    <row r="77" spans="1:17" s="29" customFormat="1" ht="33" customHeight="1">
      <c r="A77" s="45" t="s">
        <v>382</v>
      </c>
      <c r="B77" s="74" t="s">
        <v>177</v>
      </c>
      <c r="C77" s="46">
        <v>0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f t="shared" si="1"/>
        <v>0</v>
      </c>
      <c r="P77" s="60">
        <v>0</v>
      </c>
      <c r="Q77" s="60">
        <v>0</v>
      </c>
    </row>
    <row r="78" spans="1:17" s="21" customFormat="1" ht="33" customHeight="1">
      <c r="A78" s="47" t="s">
        <v>383</v>
      </c>
      <c r="B78" s="75" t="s">
        <v>472</v>
      </c>
      <c r="C78" s="48">
        <v>0</v>
      </c>
      <c r="D78" s="61">
        <v>0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f t="shared" si="1"/>
        <v>0</v>
      </c>
      <c r="P78" s="61">
        <v>0</v>
      </c>
      <c r="Q78" s="61">
        <v>0</v>
      </c>
    </row>
    <row r="79" spans="1:17" s="21" customFormat="1" ht="33" customHeight="1">
      <c r="A79" s="47" t="s">
        <v>384</v>
      </c>
      <c r="B79" s="75" t="s">
        <v>385</v>
      </c>
      <c r="C79" s="48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f t="shared" si="1"/>
        <v>0</v>
      </c>
      <c r="P79" s="61">
        <v>0</v>
      </c>
      <c r="Q79" s="61">
        <v>0</v>
      </c>
    </row>
    <row r="80" spans="1:17" s="21" customFormat="1" ht="33" customHeight="1">
      <c r="A80" s="47" t="s">
        <v>386</v>
      </c>
      <c r="B80" s="75" t="s">
        <v>387</v>
      </c>
      <c r="C80" s="48">
        <v>0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f t="shared" si="1"/>
        <v>0</v>
      </c>
      <c r="P80" s="61">
        <v>0</v>
      </c>
      <c r="Q80" s="61">
        <v>0</v>
      </c>
    </row>
    <row r="81" spans="1:17" s="21" customFormat="1" ht="33" customHeight="1">
      <c r="A81" s="47" t="s">
        <v>388</v>
      </c>
      <c r="B81" s="75" t="s">
        <v>438</v>
      </c>
      <c r="C81" s="48">
        <v>0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f t="shared" si="1"/>
        <v>0</v>
      </c>
      <c r="P81" s="61">
        <v>0</v>
      </c>
      <c r="Q81" s="61">
        <v>0</v>
      </c>
    </row>
    <row r="82" spans="1:17" s="21" customFormat="1" ht="33" customHeight="1">
      <c r="A82" s="47" t="s">
        <v>389</v>
      </c>
      <c r="B82" s="75" t="s">
        <v>390</v>
      </c>
      <c r="C82" s="48">
        <v>0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f t="shared" si="1"/>
        <v>0</v>
      </c>
      <c r="P82" s="61">
        <v>0</v>
      </c>
      <c r="Q82" s="61">
        <v>0</v>
      </c>
    </row>
    <row r="83" spans="1:17" s="21" customFormat="1" ht="33" customHeight="1">
      <c r="A83" s="47" t="s">
        <v>391</v>
      </c>
      <c r="B83" s="75" t="s">
        <v>182</v>
      </c>
      <c r="C83" s="48">
        <v>0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f t="shared" si="1"/>
        <v>0</v>
      </c>
      <c r="P83" s="61">
        <v>0</v>
      </c>
      <c r="Q83" s="61">
        <v>0</v>
      </c>
    </row>
    <row r="84" spans="1:17" s="21" customFormat="1" ht="33" customHeight="1">
      <c r="A84" s="47" t="s">
        <v>466</v>
      </c>
      <c r="B84" s="75" t="s">
        <v>473</v>
      </c>
      <c r="C84" s="61">
        <v>0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f t="shared" si="1"/>
        <v>0</v>
      </c>
      <c r="P84" s="61">
        <v>0</v>
      </c>
      <c r="Q84" s="61">
        <v>0</v>
      </c>
    </row>
    <row r="85" spans="1:17" s="29" customFormat="1" ht="33" customHeight="1">
      <c r="A85" s="45" t="s">
        <v>392</v>
      </c>
      <c r="B85" s="74" t="s">
        <v>183</v>
      </c>
      <c r="C85" s="46">
        <v>219286709000</v>
      </c>
      <c r="D85" s="60">
        <v>0</v>
      </c>
      <c r="E85" s="60">
        <v>0</v>
      </c>
      <c r="F85" s="60">
        <v>0</v>
      </c>
      <c r="G85" s="60">
        <v>18000000000</v>
      </c>
      <c r="H85" s="60">
        <v>14733706234</v>
      </c>
      <c r="I85" s="60">
        <v>14733706234</v>
      </c>
      <c r="J85" s="60">
        <v>18000000000</v>
      </c>
      <c r="K85" s="60">
        <v>14733706234</v>
      </c>
      <c r="L85" s="60">
        <v>14733706234</v>
      </c>
      <c r="M85" s="60">
        <v>6.72</v>
      </c>
      <c r="N85" s="60">
        <v>6.72</v>
      </c>
      <c r="O85" s="60">
        <f t="shared" si="1"/>
        <v>0.28715567528293862</v>
      </c>
      <c r="P85" s="60">
        <v>201286709000</v>
      </c>
      <c r="Q85" s="60">
        <v>0</v>
      </c>
    </row>
    <row r="86" spans="1:17" s="21" customFormat="1" ht="33" customHeight="1">
      <c r="A86" s="47" t="s">
        <v>393</v>
      </c>
      <c r="B86" s="75" t="s">
        <v>181</v>
      </c>
      <c r="C86" s="48">
        <v>201286709000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f t="shared" si="1"/>
        <v>0</v>
      </c>
      <c r="P86" s="61">
        <v>201286709000</v>
      </c>
      <c r="Q86" s="61">
        <v>0</v>
      </c>
    </row>
    <row r="87" spans="1:17" s="21" customFormat="1" ht="33" customHeight="1">
      <c r="A87" s="47" t="s">
        <v>467</v>
      </c>
      <c r="B87" s="75" t="s">
        <v>474</v>
      </c>
      <c r="C87" s="61">
        <v>18000000000</v>
      </c>
      <c r="D87" s="61">
        <v>0</v>
      </c>
      <c r="E87" s="61">
        <v>0</v>
      </c>
      <c r="F87" s="61">
        <v>0</v>
      </c>
      <c r="G87" s="61">
        <v>18000000000</v>
      </c>
      <c r="H87" s="61">
        <v>14733706234</v>
      </c>
      <c r="I87" s="61">
        <v>14733706234</v>
      </c>
      <c r="J87" s="61">
        <v>18000000000</v>
      </c>
      <c r="K87" s="61">
        <v>14733706234</v>
      </c>
      <c r="L87" s="61">
        <v>14733706234</v>
      </c>
      <c r="M87" s="61">
        <v>81.849999999999994</v>
      </c>
      <c r="N87" s="61">
        <v>81.849999999999994</v>
      </c>
      <c r="O87" s="61">
        <f t="shared" si="1"/>
        <v>0.28715567528293862</v>
      </c>
      <c r="P87" s="61">
        <v>0</v>
      </c>
      <c r="Q87" s="61">
        <v>0</v>
      </c>
    </row>
    <row r="88" spans="1:17" s="21" customFormat="1" ht="33" customHeight="1">
      <c r="A88" s="45" t="s">
        <v>394</v>
      </c>
      <c r="B88" s="74" t="s">
        <v>439</v>
      </c>
      <c r="C88" s="46">
        <v>1170000000000</v>
      </c>
      <c r="D88" s="60">
        <v>0</v>
      </c>
      <c r="E88" s="60">
        <v>0</v>
      </c>
      <c r="F88" s="60">
        <v>0</v>
      </c>
      <c r="G88" s="60">
        <v>1170000000000</v>
      </c>
      <c r="H88" s="60">
        <v>14300984876.9</v>
      </c>
      <c r="I88" s="60">
        <v>14300984876.9</v>
      </c>
      <c r="J88" s="60">
        <v>1170000000000</v>
      </c>
      <c r="K88" s="60">
        <v>14300984876.9</v>
      </c>
      <c r="L88" s="60">
        <v>14300984876.9</v>
      </c>
      <c r="M88" s="60">
        <v>1.22</v>
      </c>
      <c r="N88" s="60">
        <v>1.22</v>
      </c>
      <c r="O88" s="60">
        <f t="shared" si="1"/>
        <v>0.27872206112408854</v>
      </c>
      <c r="P88" s="60">
        <v>0</v>
      </c>
      <c r="Q88" s="60">
        <v>0</v>
      </c>
    </row>
    <row r="89" spans="1:17" s="21" customFormat="1" ht="33" customHeight="1">
      <c r="A89" s="47" t="s">
        <v>440</v>
      </c>
      <c r="B89" s="75" t="s">
        <v>441</v>
      </c>
      <c r="C89" s="48">
        <v>52792121620</v>
      </c>
      <c r="D89" s="61">
        <v>0</v>
      </c>
      <c r="E89" s="61">
        <v>0</v>
      </c>
      <c r="F89" s="61">
        <v>0</v>
      </c>
      <c r="G89" s="61">
        <v>52792121620</v>
      </c>
      <c r="H89" s="61">
        <v>0</v>
      </c>
      <c r="I89" s="61">
        <v>0</v>
      </c>
      <c r="J89" s="61">
        <v>52792121620</v>
      </c>
      <c r="K89" s="61">
        <v>0</v>
      </c>
      <c r="L89" s="61">
        <v>0</v>
      </c>
      <c r="M89" s="61">
        <v>0</v>
      </c>
      <c r="N89" s="61">
        <v>0</v>
      </c>
      <c r="O89" s="61">
        <f t="shared" si="1"/>
        <v>0</v>
      </c>
      <c r="P89" s="61">
        <v>0</v>
      </c>
      <c r="Q89" s="61">
        <v>0</v>
      </c>
    </row>
    <row r="90" spans="1:17" s="21" customFormat="1" ht="33" customHeight="1">
      <c r="A90" s="47" t="s">
        <v>442</v>
      </c>
      <c r="B90" s="75" t="s">
        <v>443</v>
      </c>
      <c r="C90" s="48">
        <v>48368815663.900002</v>
      </c>
      <c r="D90" s="61">
        <v>0</v>
      </c>
      <c r="E90" s="61">
        <v>0</v>
      </c>
      <c r="F90" s="61">
        <v>0</v>
      </c>
      <c r="G90" s="61">
        <v>48368815663.900002</v>
      </c>
      <c r="H90" s="61">
        <v>1023060868.9</v>
      </c>
      <c r="I90" s="61">
        <v>1023060868.9</v>
      </c>
      <c r="J90" s="61">
        <v>48368815663.900002</v>
      </c>
      <c r="K90" s="61">
        <v>1023060868.9</v>
      </c>
      <c r="L90" s="61">
        <v>1023060868.9</v>
      </c>
      <c r="M90" s="61">
        <v>2.12</v>
      </c>
      <c r="N90" s="61">
        <v>2.12</v>
      </c>
      <c r="O90" s="61">
        <f t="shared" si="1"/>
        <v>1.9939160588569219E-2</v>
      </c>
      <c r="P90" s="61">
        <v>0</v>
      </c>
      <c r="Q90" s="61">
        <v>0</v>
      </c>
    </row>
    <row r="91" spans="1:17" s="21" customFormat="1" ht="33" customHeight="1">
      <c r="A91" s="47" t="s">
        <v>444</v>
      </c>
      <c r="B91" s="75" t="s">
        <v>445</v>
      </c>
      <c r="C91" s="48">
        <v>116309424337.84</v>
      </c>
      <c r="D91" s="61">
        <v>0</v>
      </c>
      <c r="E91" s="61">
        <v>0</v>
      </c>
      <c r="F91" s="61">
        <v>0</v>
      </c>
      <c r="G91" s="61">
        <v>116309424337.84</v>
      </c>
      <c r="H91" s="61">
        <v>13277924008</v>
      </c>
      <c r="I91" s="61">
        <v>13277924008</v>
      </c>
      <c r="J91" s="61">
        <v>116309424337.84</v>
      </c>
      <c r="K91" s="61">
        <v>13277924008</v>
      </c>
      <c r="L91" s="61">
        <v>13277924008</v>
      </c>
      <c r="M91" s="61">
        <v>11.42</v>
      </c>
      <c r="N91" s="61">
        <v>11.42</v>
      </c>
      <c r="O91" s="61">
        <f t="shared" si="1"/>
        <v>0.25878290053551933</v>
      </c>
      <c r="P91" s="61">
        <v>0</v>
      </c>
      <c r="Q91" s="61">
        <v>0</v>
      </c>
    </row>
    <row r="92" spans="1:17" s="21" customFormat="1" ht="33" customHeight="1">
      <c r="A92" s="47" t="s">
        <v>446</v>
      </c>
      <c r="B92" s="75" t="s">
        <v>395</v>
      </c>
      <c r="C92" s="48">
        <v>0</v>
      </c>
      <c r="D92" s="61">
        <v>0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f t="shared" si="1"/>
        <v>0</v>
      </c>
      <c r="P92" s="61">
        <v>0</v>
      </c>
      <c r="Q92" s="61">
        <v>0</v>
      </c>
    </row>
    <row r="93" spans="1:17" s="21" customFormat="1" ht="33" customHeight="1">
      <c r="A93" s="47" t="s">
        <v>447</v>
      </c>
      <c r="B93" s="75" t="s">
        <v>448</v>
      </c>
      <c r="C93" s="48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f t="shared" si="1"/>
        <v>0</v>
      </c>
      <c r="P93" s="61">
        <v>0</v>
      </c>
      <c r="Q93" s="61">
        <v>0</v>
      </c>
    </row>
    <row r="94" spans="1:17" s="21" customFormat="1" ht="33" customHeight="1">
      <c r="A94" s="47" t="s">
        <v>468</v>
      </c>
      <c r="B94" s="75" t="s">
        <v>475</v>
      </c>
      <c r="C94" s="61">
        <v>723061215770.84998</v>
      </c>
      <c r="D94" s="61">
        <v>0</v>
      </c>
      <c r="E94" s="61">
        <v>0</v>
      </c>
      <c r="F94" s="61">
        <v>0</v>
      </c>
      <c r="G94" s="61">
        <v>723061215770.84998</v>
      </c>
      <c r="H94" s="61">
        <v>0</v>
      </c>
      <c r="I94" s="61">
        <v>0</v>
      </c>
      <c r="J94" s="61">
        <v>723061215770.84998</v>
      </c>
      <c r="K94" s="61">
        <v>0</v>
      </c>
      <c r="L94" s="61">
        <v>0</v>
      </c>
      <c r="M94" s="61">
        <v>0</v>
      </c>
      <c r="N94" s="61">
        <v>0</v>
      </c>
      <c r="O94" s="61">
        <f t="shared" si="1"/>
        <v>0</v>
      </c>
      <c r="P94" s="61">
        <v>0</v>
      </c>
      <c r="Q94" s="61">
        <v>0</v>
      </c>
    </row>
    <row r="95" spans="1:17" s="21" customFormat="1" ht="33" customHeight="1">
      <c r="A95" s="47" t="s">
        <v>469</v>
      </c>
      <c r="B95" s="75" t="s">
        <v>476</v>
      </c>
      <c r="C95" s="61">
        <v>229468422607.41</v>
      </c>
      <c r="D95" s="61">
        <v>0</v>
      </c>
      <c r="E95" s="61">
        <v>0</v>
      </c>
      <c r="F95" s="61">
        <v>0</v>
      </c>
      <c r="G95" s="61">
        <v>229468422607.41</v>
      </c>
      <c r="H95" s="61">
        <v>0</v>
      </c>
      <c r="I95" s="61">
        <v>0</v>
      </c>
      <c r="J95" s="61">
        <v>229468422607.41</v>
      </c>
      <c r="K95" s="61">
        <v>0</v>
      </c>
      <c r="L95" s="61">
        <v>0</v>
      </c>
      <c r="M95" s="61">
        <v>0</v>
      </c>
      <c r="N95" s="61">
        <v>0</v>
      </c>
      <c r="O95" s="61">
        <f t="shared" si="1"/>
        <v>0</v>
      </c>
      <c r="P95" s="61">
        <v>0</v>
      </c>
      <c r="Q95" s="61">
        <v>0</v>
      </c>
    </row>
    <row r="96" spans="1:17" s="21" customFormat="1" ht="33" customHeight="1">
      <c r="A96" s="42" t="s">
        <v>396</v>
      </c>
      <c r="B96" s="73" t="s">
        <v>42</v>
      </c>
      <c r="C96" s="44">
        <v>0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f t="shared" si="1"/>
        <v>0</v>
      </c>
      <c r="P96" s="59">
        <v>0</v>
      </c>
      <c r="Q96" s="59">
        <v>0</v>
      </c>
    </row>
    <row r="97" spans="1:17" s="21" customFormat="1" ht="33" customHeight="1">
      <c r="A97" s="42" t="s">
        <v>397</v>
      </c>
      <c r="B97" s="73" t="s">
        <v>43</v>
      </c>
      <c r="C97" s="44">
        <v>5399876106</v>
      </c>
      <c r="D97" s="59">
        <v>0</v>
      </c>
      <c r="E97" s="59">
        <v>0</v>
      </c>
      <c r="F97" s="59">
        <v>0</v>
      </c>
      <c r="G97" s="59">
        <v>5399876106</v>
      </c>
      <c r="H97" s="59">
        <v>0</v>
      </c>
      <c r="I97" s="59">
        <v>0</v>
      </c>
      <c r="J97" s="59">
        <v>5399876106</v>
      </c>
      <c r="K97" s="59">
        <v>0</v>
      </c>
      <c r="L97" s="59">
        <v>0</v>
      </c>
      <c r="M97" s="59">
        <v>0</v>
      </c>
      <c r="N97" s="59">
        <v>0</v>
      </c>
      <c r="O97" s="59">
        <f t="shared" si="1"/>
        <v>0</v>
      </c>
      <c r="P97" s="59">
        <v>0</v>
      </c>
      <c r="Q97" s="59">
        <v>0</v>
      </c>
    </row>
    <row r="98" spans="1:17" s="21" customFormat="1" ht="33" customHeight="1">
      <c r="A98" s="45" t="s">
        <v>398</v>
      </c>
      <c r="B98" s="74" t="s">
        <v>44</v>
      </c>
      <c r="C98" s="46">
        <v>5399876106</v>
      </c>
      <c r="D98" s="60">
        <v>0</v>
      </c>
      <c r="E98" s="60">
        <v>0</v>
      </c>
      <c r="F98" s="60">
        <v>0</v>
      </c>
      <c r="G98" s="60">
        <v>5399876106</v>
      </c>
      <c r="H98" s="60">
        <v>0</v>
      </c>
      <c r="I98" s="60">
        <v>0</v>
      </c>
      <c r="J98" s="60">
        <v>5399876106</v>
      </c>
      <c r="K98" s="60">
        <v>0</v>
      </c>
      <c r="L98" s="60">
        <v>0</v>
      </c>
      <c r="M98" s="60">
        <v>0</v>
      </c>
      <c r="N98" s="60">
        <v>0</v>
      </c>
      <c r="O98" s="60">
        <f t="shared" si="1"/>
        <v>0</v>
      </c>
      <c r="P98" s="60">
        <v>0</v>
      </c>
      <c r="Q98" s="60">
        <v>0</v>
      </c>
    </row>
    <row r="99" spans="1:17" s="21" customFormat="1" ht="33" customHeight="1">
      <c r="A99" s="42" t="s">
        <v>399</v>
      </c>
      <c r="B99" s="73" t="s">
        <v>45</v>
      </c>
      <c r="C99" s="44">
        <v>0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f t="shared" si="1"/>
        <v>0</v>
      </c>
      <c r="P99" s="59">
        <v>0</v>
      </c>
      <c r="Q99" s="59">
        <v>0</v>
      </c>
    </row>
    <row r="100" spans="1:17" s="21" customFormat="1" ht="33" customHeight="1">
      <c r="A100" s="45" t="s">
        <v>400</v>
      </c>
      <c r="B100" s="74" t="s">
        <v>46</v>
      </c>
      <c r="C100" s="46">
        <v>0</v>
      </c>
      <c r="D100" s="60">
        <v>0</v>
      </c>
      <c r="E100" s="60">
        <v>0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0</v>
      </c>
      <c r="M100" s="60">
        <v>0</v>
      </c>
      <c r="N100" s="60">
        <v>0</v>
      </c>
      <c r="O100" s="60">
        <f t="shared" si="1"/>
        <v>0</v>
      </c>
      <c r="P100" s="60">
        <v>0</v>
      </c>
      <c r="Q100" s="60">
        <v>0</v>
      </c>
    </row>
    <row r="101" spans="1:17" s="21" customFormat="1" ht="33" customHeight="1">
      <c r="A101" s="45" t="s">
        <v>401</v>
      </c>
      <c r="B101" s="74" t="s">
        <v>47</v>
      </c>
      <c r="C101" s="46">
        <v>0</v>
      </c>
      <c r="D101" s="60">
        <v>0</v>
      </c>
      <c r="E101" s="60">
        <v>0</v>
      </c>
      <c r="F101" s="60">
        <v>0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0">
        <v>0</v>
      </c>
      <c r="N101" s="60">
        <v>0</v>
      </c>
      <c r="O101" s="60">
        <f t="shared" si="1"/>
        <v>0</v>
      </c>
      <c r="P101" s="60">
        <v>0</v>
      </c>
      <c r="Q101" s="60">
        <v>0</v>
      </c>
    </row>
    <row r="102" spans="1:17" s="21" customFormat="1" ht="33" customHeight="1">
      <c r="A102" s="45" t="s">
        <v>402</v>
      </c>
      <c r="B102" s="74" t="s">
        <v>403</v>
      </c>
      <c r="C102" s="46">
        <v>0</v>
      </c>
      <c r="D102" s="60">
        <v>0</v>
      </c>
      <c r="E102" s="60">
        <v>0</v>
      </c>
      <c r="F102" s="60">
        <v>0</v>
      </c>
      <c r="G102" s="60">
        <v>0</v>
      </c>
      <c r="H102" s="60">
        <v>0</v>
      </c>
      <c r="I102" s="60">
        <v>0</v>
      </c>
      <c r="J102" s="60">
        <v>0</v>
      </c>
      <c r="K102" s="60">
        <v>0</v>
      </c>
      <c r="L102" s="60">
        <v>0</v>
      </c>
      <c r="M102" s="60">
        <v>0</v>
      </c>
      <c r="N102" s="60">
        <v>0</v>
      </c>
      <c r="O102" s="60">
        <f t="shared" si="1"/>
        <v>0</v>
      </c>
      <c r="P102" s="60">
        <v>0</v>
      </c>
      <c r="Q102" s="60">
        <v>0</v>
      </c>
    </row>
    <row r="103" spans="1:17" s="21" customFormat="1" ht="33" customHeight="1">
      <c r="A103" s="42" t="s">
        <v>404</v>
      </c>
      <c r="B103" s="73" t="s">
        <v>48</v>
      </c>
      <c r="C103" s="44">
        <v>208299897985</v>
      </c>
      <c r="D103" s="59">
        <v>0</v>
      </c>
      <c r="E103" s="59">
        <v>0</v>
      </c>
      <c r="F103" s="59">
        <v>0</v>
      </c>
      <c r="G103" s="59">
        <v>40856463023</v>
      </c>
      <c r="H103" s="59">
        <v>0</v>
      </c>
      <c r="I103" s="59">
        <v>0</v>
      </c>
      <c r="J103" s="59">
        <v>40856463023</v>
      </c>
      <c r="K103" s="59">
        <v>0</v>
      </c>
      <c r="L103" s="59">
        <v>0</v>
      </c>
      <c r="M103" s="59">
        <v>0</v>
      </c>
      <c r="N103" s="59">
        <v>0</v>
      </c>
      <c r="O103" s="59">
        <f t="shared" si="1"/>
        <v>0</v>
      </c>
      <c r="P103" s="59">
        <v>167443434962</v>
      </c>
      <c r="Q103" s="59">
        <v>0</v>
      </c>
    </row>
    <row r="104" spans="1:17" s="21" customFormat="1" ht="33" customHeight="1">
      <c r="A104" s="45" t="s">
        <v>405</v>
      </c>
      <c r="B104" s="74" t="s">
        <v>406</v>
      </c>
      <c r="C104" s="46">
        <v>160000000</v>
      </c>
      <c r="D104" s="60">
        <v>0</v>
      </c>
      <c r="E104" s="60">
        <v>0</v>
      </c>
      <c r="F104" s="60">
        <v>0</v>
      </c>
      <c r="G104" s="60">
        <v>0</v>
      </c>
      <c r="H104" s="60">
        <v>0</v>
      </c>
      <c r="I104" s="60">
        <v>0</v>
      </c>
      <c r="J104" s="60">
        <v>0</v>
      </c>
      <c r="K104" s="60">
        <v>0</v>
      </c>
      <c r="L104" s="60">
        <v>0</v>
      </c>
      <c r="M104" s="60">
        <v>0</v>
      </c>
      <c r="N104" s="60">
        <v>0</v>
      </c>
      <c r="O104" s="60">
        <f t="shared" si="1"/>
        <v>0</v>
      </c>
      <c r="P104" s="60">
        <v>160000000</v>
      </c>
      <c r="Q104" s="60">
        <v>0</v>
      </c>
    </row>
    <row r="105" spans="1:17" s="21" customFormat="1" ht="33" customHeight="1">
      <c r="A105" s="45" t="s">
        <v>407</v>
      </c>
      <c r="B105" s="74" t="s">
        <v>49</v>
      </c>
      <c r="C105" s="46">
        <v>5801658388</v>
      </c>
      <c r="D105" s="60">
        <v>0</v>
      </c>
      <c r="E105" s="60">
        <v>0</v>
      </c>
      <c r="F105" s="60">
        <v>0</v>
      </c>
      <c r="G105" s="60">
        <v>0</v>
      </c>
      <c r="H105" s="60">
        <v>0</v>
      </c>
      <c r="I105" s="60">
        <v>0</v>
      </c>
      <c r="J105" s="60">
        <v>0</v>
      </c>
      <c r="K105" s="60">
        <v>0</v>
      </c>
      <c r="L105" s="60">
        <v>0</v>
      </c>
      <c r="M105" s="60">
        <v>0</v>
      </c>
      <c r="N105" s="60">
        <v>0</v>
      </c>
      <c r="O105" s="60">
        <f t="shared" si="1"/>
        <v>0</v>
      </c>
      <c r="P105" s="60">
        <v>5801658388</v>
      </c>
      <c r="Q105" s="60">
        <v>0</v>
      </c>
    </row>
    <row r="106" spans="1:17" s="21" customFormat="1" ht="33" customHeight="1">
      <c r="A106" s="45" t="s">
        <v>408</v>
      </c>
      <c r="B106" s="74" t="s">
        <v>50</v>
      </c>
      <c r="C106" s="46">
        <v>4726237019</v>
      </c>
      <c r="D106" s="60">
        <v>0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</v>
      </c>
      <c r="K106" s="60">
        <v>0</v>
      </c>
      <c r="L106" s="60">
        <v>0</v>
      </c>
      <c r="M106" s="60">
        <v>0</v>
      </c>
      <c r="N106" s="60">
        <v>0</v>
      </c>
      <c r="O106" s="60">
        <f t="shared" si="1"/>
        <v>0</v>
      </c>
      <c r="P106" s="60">
        <v>4726237019</v>
      </c>
      <c r="Q106" s="60">
        <v>0</v>
      </c>
    </row>
    <row r="107" spans="1:17" s="21" customFormat="1" ht="33" customHeight="1">
      <c r="A107" s="45" t="s">
        <v>409</v>
      </c>
      <c r="B107" s="74" t="s">
        <v>410</v>
      </c>
      <c r="C107" s="46">
        <v>800000000</v>
      </c>
      <c r="D107" s="60">
        <v>0</v>
      </c>
      <c r="E107" s="60">
        <v>0</v>
      </c>
      <c r="F107" s="60">
        <v>0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f t="shared" si="1"/>
        <v>0</v>
      </c>
      <c r="P107" s="60">
        <v>800000000</v>
      </c>
      <c r="Q107" s="60">
        <v>0</v>
      </c>
    </row>
    <row r="108" spans="1:17" s="21" customFormat="1" ht="33" customHeight="1">
      <c r="A108" s="45" t="s">
        <v>411</v>
      </c>
      <c r="B108" s="74" t="s">
        <v>51</v>
      </c>
      <c r="C108" s="46">
        <v>15093656834</v>
      </c>
      <c r="D108" s="60">
        <v>0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f t="shared" si="1"/>
        <v>0</v>
      </c>
      <c r="P108" s="60">
        <v>15093656834</v>
      </c>
      <c r="Q108" s="60">
        <v>0</v>
      </c>
    </row>
    <row r="109" spans="1:17" s="21" customFormat="1" ht="33" customHeight="1">
      <c r="A109" s="45" t="s">
        <v>412</v>
      </c>
      <c r="B109" s="74" t="s">
        <v>52</v>
      </c>
      <c r="C109" s="46">
        <v>33801823029</v>
      </c>
      <c r="D109" s="60">
        <v>0</v>
      </c>
      <c r="E109" s="60">
        <v>0</v>
      </c>
      <c r="F109" s="60">
        <v>0</v>
      </c>
      <c r="G109" s="60">
        <v>33801823029</v>
      </c>
      <c r="H109" s="60">
        <v>0</v>
      </c>
      <c r="I109" s="60">
        <v>0</v>
      </c>
      <c r="J109" s="60">
        <v>33801823029</v>
      </c>
      <c r="K109" s="60">
        <v>0</v>
      </c>
      <c r="L109" s="60">
        <v>0</v>
      </c>
      <c r="M109" s="60">
        <v>0</v>
      </c>
      <c r="N109" s="60">
        <v>0</v>
      </c>
      <c r="O109" s="60">
        <f t="shared" si="1"/>
        <v>0</v>
      </c>
      <c r="P109" s="60">
        <v>0</v>
      </c>
      <c r="Q109" s="60">
        <v>0</v>
      </c>
    </row>
    <row r="110" spans="1:17" s="21" customFormat="1" ht="33" customHeight="1">
      <c r="A110" s="45" t="s">
        <v>413</v>
      </c>
      <c r="B110" s="74" t="s">
        <v>53</v>
      </c>
      <c r="C110" s="46">
        <v>2712553167</v>
      </c>
      <c r="D110" s="60">
        <v>0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f t="shared" si="1"/>
        <v>0</v>
      </c>
      <c r="P110" s="60">
        <v>2712553167</v>
      </c>
      <c r="Q110" s="60">
        <v>0</v>
      </c>
    </row>
    <row r="111" spans="1:17" s="21" customFormat="1" ht="33" customHeight="1">
      <c r="A111" s="45" t="s">
        <v>414</v>
      </c>
      <c r="B111" s="74" t="s">
        <v>54</v>
      </c>
      <c r="C111" s="46">
        <v>61601204889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f t="shared" si="1"/>
        <v>0</v>
      </c>
      <c r="P111" s="60">
        <v>61601204889</v>
      </c>
      <c r="Q111" s="60">
        <v>0</v>
      </c>
    </row>
    <row r="112" spans="1:17" s="21" customFormat="1" ht="33" customHeight="1">
      <c r="A112" s="45" t="s">
        <v>415</v>
      </c>
      <c r="B112" s="74" t="s">
        <v>55</v>
      </c>
      <c r="C112" s="46">
        <v>7054639994</v>
      </c>
      <c r="D112" s="60">
        <v>0</v>
      </c>
      <c r="E112" s="60">
        <v>0</v>
      </c>
      <c r="F112" s="60">
        <v>0</v>
      </c>
      <c r="G112" s="60">
        <v>7054639994</v>
      </c>
      <c r="H112" s="60">
        <v>0</v>
      </c>
      <c r="I112" s="60">
        <v>0</v>
      </c>
      <c r="J112" s="60">
        <v>7054639994</v>
      </c>
      <c r="K112" s="60">
        <v>0</v>
      </c>
      <c r="L112" s="60">
        <v>0</v>
      </c>
      <c r="M112" s="60">
        <v>0</v>
      </c>
      <c r="N112" s="60">
        <v>0</v>
      </c>
      <c r="O112" s="60">
        <f t="shared" si="1"/>
        <v>0</v>
      </c>
      <c r="P112" s="60">
        <v>0</v>
      </c>
      <c r="Q112" s="60">
        <v>0</v>
      </c>
    </row>
    <row r="113" spans="1:17" s="21" customFormat="1" ht="33" customHeight="1">
      <c r="A113" s="45" t="s">
        <v>416</v>
      </c>
      <c r="B113" s="74" t="s">
        <v>56</v>
      </c>
      <c r="C113" s="46">
        <v>45000000000</v>
      </c>
      <c r="D113" s="60">
        <v>0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f t="shared" si="1"/>
        <v>0</v>
      </c>
      <c r="P113" s="60">
        <v>45000000000</v>
      </c>
      <c r="Q113" s="60">
        <v>0</v>
      </c>
    </row>
    <row r="114" spans="1:17" s="21" customFormat="1" ht="33" customHeight="1">
      <c r="A114" s="45" t="s">
        <v>417</v>
      </c>
      <c r="B114" s="74" t="s">
        <v>57</v>
      </c>
      <c r="C114" s="46">
        <v>13729872979</v>
      </c>
      <c r="D114" s="60">
        <v>0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f t="shared" si="1"/>
        <v>0</v>
      </c>
      <c r="P114" s="60">
        <v>13729872979</v>
      </c>
      <c r="Q114" s="60">
        <v>0</v>
      </c>
    </row>
    <row r="115" spans="1:17" s="21" customFormat="1" ht="33" customHeight="1">
      <c r="A115" s="45" t="s">
        <v>418</v>
      </c>
      <c r="B115" s="74" t="s">
        <v>58</v>
      </c>
      <c r="C115" s="46">
        <v>17734209552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f t="shared" si="1"/>
        <v>0</v>
      </c>
      <c r="P115" s="60">
        <v>17734209552</v>
      </c>
      <c r="Q115" s="60">
        <v>0</v>
      </c>
    </row>
    <row r="116" spans="1:17" s="21" customFormat="1" ht="33" customHeight="1">
      <c r="A116" s="45" t="s">
        <v>419</v>
      </c>
      <c r="B116" s="74" t="s">
        <v>59</v>
      </c>
      <c r="C116" s="46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f t="shared" si="1"/>
        <v>0</v>
      </c>
      <c r="P116" s="60">
        <v>0</v>
      </c>
      <c r="Q116" s="60">
        <v>0</v>
      </c>
    </row>
    <row r="117" spans="1:17" s="21" customFormat="1" ht="33" customHeight="1">
      <c r="A117" s="45" t="s">
        <v>420</v>
      </c>
      <c r="B117" s="74" t="s">
        <v>60</v>
      </c>
      <c r="C117" s="46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f t="shared" si="1"/>
        <v>0</v>
      </c>
      <c r="P117" s="60">
        <v>0</v>
      </c>
      <c r="Q117" s="60">
        <v>0</v>
      </c>
    </row>
    <row r="118" spans="1:17" s="21" customFormat="1" ht="33" customHeight="1">
      <c r="A118" s="45" t="s">
        <v>421</v>
      </c>
      <c r="B118" s="74" t="s">
        <v>61</v>
      </c>
      <c r="C118" s="46">
        <v>84042134</v>
      </c>
      <c r="D118" s="60">
        <v>0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  <c r="N118" s="60">
        <v>0</v>
      </c>
      <c r="O118" s="60">
        <f t="shared" si="1"/>
        <v>0</v>
      </c>
      <c r="P118" s="60">
        <v>84042134</v>
      </c>
      <c r="Q118" s="60">
        <v>0</v>
      </c>
    </row>
    <row r="119" spans="1:17" s="21" customFormat="1" ht="33" customHeight="1">
      <c r="A119" s="45" t="s">
        <v>464</v>
      </c>
      <c r="B119" s="74" t="s">
        <v>465</v>
      </c>
      <c r="C119" s="60">
        <v>0</v>
      </c>
      <c r="D119" s="60">
        <v>0</v>
      </c>
      <c r="E119" s="60">
        <v>0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f t="shared" si="1"/>
        <v>0</v>
      </c>
      <c r="P119" s="60">
        <v>0</v>
      </c>
      <c r="Q119" s="60">
        <v>0</v>
      </c>
    </row>
    <row r="120" spans="1:17" s="21" customFormat="1" ht="33" customHeight="1">
      <c r="A120" s="51" t="s">
        <v>422</v>
      </c>
      <c r="B120" s="70" t="s">
        <v>62</v>
      </c>
      <c r="C120" s="53">
        <v>271814878443</v>
      </c>
      <c r="D120" s="62">
        <v>0</v>
      </c>
      <c r="E120" s="62">
        <v>0</v>
      </c>
      <c r="F120" s="62">
        <v>0</v>
      </c>
      <c r="G120" s="62">
        <v>85659768939.860001</v>
      </c>
      <c r="H120" s="62">
        <v>35616674994.510002</v>
      </c>
      <c r="I120" s="62">
        <v>35616674994.510002</v>
      </c>
      <c r="J120" s="62">
        <v>85659768939.860001</v>
      </c>
      <c r="K120" s="62">
        <v>35616674994.510002</v>
      </c>
      <c r="L120" s="62">
        <v>35616674994.510002</v>
      </c>
      <c r="M120" s="62">
        <v>13.1</v>
      </c>
      <c r="N120" s="62">
        <v>13.1</v>
      </c>
      <c r="O120" s="62">
        <f t="shared" si="1"/>
        <v>0.69415869957961274</v>
      </c>
      <c r="P120" s="62">
        <v>186155109503.14001</v>
      </c>
      <c r="Q120" s="62">
        <v>0</v>
      </c>
    </row>
    <row r="121" spans="1:17" s="22" customFormat="1" ht="33" customHeight="1">
      <c r="A121" s="38" t="s">
        <v>423</v>
      </c>
      <c r="B121" s="71" t="s">
        <v>63</v>
      </c>
      <c r="C121" s="39">
        <v>271814878443</v>
      </c>
      <c r="D121" s="57">
        <v>0</v>
      </c>
      <c r="E121" s="57">
        <v>0</v>
      </c>
      <c r="F121" s="57">
        <v>0</v>
      </c>
      <c r="G121" s="57">
        <v>85659768939.860001</v>
      </c>
      <c r="H121" s="57">
        <v>35616674994.510002</v>
      </c>
      <c r="I121" s="57">
        <v>35616674994.510002</v>
      </c>
      <c r="J121" s="57">
        <v>85659768939.860001</v>
      </c>
      <c r="K121" s="57">
        <v>35616674994.510002</v>
      </c>
      <c r="L121" s="57">
        <v>35616674994.510002</v>
      </c>
      <c r="M121" s="57">
        <v>13.1</v>
      </c>
      <c r="N121" s="57">
        <v>13.1</v>
      </c>
      <c r="O121" s="57">
        <f t="shared" si="1"/>
        <v>0.69415869957961274</v>
      </c>
      <c r="P121" s="57">
        <v>186155109503.14001</v>
      </c>
      <c r="Q121" s="57">
        <v>0</v>
      </c>
    </row>
    <row r="122" spans="1:17" s="21" customFormat="1" ht="33" customHeight="1">
      <c r="A122" s="40" t="s">
        <v>424</v>
      </c>
      <c r="B122" s="72" t="s">
        <v>64</v>
      </c>
      <c r="C122" s="41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f t="shared" si="1"/>
        <v>0</v>
      </c>
      <c r="P122" s="58">
        <v>0</v>
      </c>
      <c r="Q122" s="58">
        <v>0</v>
      </c>
    </row>
    <row r="123" spans="1:17" s="21" customFormat="1" ht="33" customHeight="1">
      <c r="A123" s="40" t="s">
        <v>425</v>
      </c>
      <c r="B123" s="72" t="s">
        <v>65</v>
      </c>
      <c r="C123" s="41">
        <v>464748656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f t="shared" si="1"/>
        <v>0</v>
      </c>
      <c r="P123" s="58">
        <v>464748656</v>
      </c>
      <c r="Q123" s="58">
        <v>0</v>
      </c>
    </row>
    <row r="124" spans="1:17" s="21" customFormat="1" ht="33" customHeight="1">
      <c r="A124" s="40" t="s">
        <v>426</v>
      </c>
      <c r="B124" s="72" t="s">
        <v>66</v>
      </c>
      <c r="C124" s="41">
        <v>3021683899</v>
      </c>
      <c r="D124" s="58">
        <v>0</v>
      </c>
      <c r="E124" s="58">
        <v>0</v>
      </c>
      <c r="F124" s="58">
        <v>0</v>
      </c>
      <c r="G124" s="58">
        <v>3021683899</v>
      </c>
      <c r="H124" s="58">
        <v>197312888</v>
      </c>
      <c r="I124" s="58">
        <v>197312888</v>
      </c>
      <c r="J124" s="58">
        <v>3021683899</v>
      </c>
      <c r="K124" s="58">
        <v>197312888</v>
      </c>
      <c r="L124" s="58">
        <v>197312888</v>
      </c>
      <c r="M124" s="58">
        <v>6.53</v>
      </c>
      <c r="N124" s="58">
        <v>6.53</v>
      </c>
      <c r="O124" s="58">
        <f t="shared" si="1"/>
        <v>3.8455711479381482E-3</v>
      </c>
      <c r="P124" s="58">
        <v>0</v>
      </c>
      <c r="Q124" s="58">
        <v>0</v>
      </c>
    </row>
    <row r="125" spans="1:17" s="21" customFormat="1" ht="33" customHeight="1">
      <c r="A125" s="40" t="s">
        <v>427</v>
      </c>
      <c r="B125" s="72" t="s">
        <v>67</v>
      </c>
      <c r="C125" s="41">
        <v>282541160</v>
      </c>
      <c r="D125" s="58">
        <v>0</v>
      </c>
      <c r="E125" s="58">
        <v>0</v>
      </c>
      <c r="F125" s="58">
        <v>0</v>
      </c>
      <c r="G125" s="58">
        <v>282541160</v>
      </c>
      <c r="H125" s="58">
        <v>0</v>
      </c>
      <c r="I125" s="58">
        <v>0</v>
      </c>
      <c r="J125" s="58">
        <v>282541160</v>
      </c>
      <c r="K125" s="58">
        <v>0</v>
      </c>
      <c r="L125" s="58">
        <v>0</v>
      </c>
      <c r="M125" s="58">
        <v>0</v>
      </c>
      <c r="N125" s="58">
        <v>0</v>
      </c>
      <c r="O125" s="58">
        <f t="shared" si="1"/>
        <v>0</v>
      </c>
      <c r="P125" s="58">
        <v>0</v>
      </c>
      <c r="Q125" s="58">
        <v>0</v>
      </c>
    </row>
    <row r="126" spans="1:17" s="21" customFormat="1" ht="33" customHeight="1">
      <c r="A126" s="40" t="s">
        <v>428</v>
      </c>
      <c r="B126" s="72" t="s">
        <v>450</v>
      </c>
      <c r="C126" s="41">
        <v>150000000000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f t="shared" si="1"/>
        <v>0</v>
      </c>
      <c r="P126" s="58">
        <v>150000000000</v>
      </c>
      <c r="Q126" s="58">
        <v>0</v>
      </c>
    </row>
    <row r="127" spans="1:17" s="21" customFormat="1" ht="33" customHeight="1">
      <c r="A127" s="40" t="s">
        <v>429</v>
      </c>
      <c r="B127" s="72" t="s">
        <v>68</v>
      </c>
      <c r="C127" s="41">
        <v>5000000000</v>
      </c>
      <c r="D127" s="58">
        <v>0</v>
      </c>
      <c r="E127" s="58">
        <v>0</v>
      </c>
      <c r="F127" s="58">
        <v>0</v>
      </c>
      <c r="G127" s="58">
        <v>2355543880.8600001</v>
      </c>
      <c r="H127" s="58">
        <v>2308050842.6199999</v>
      </c>
      <c r="I127" s="58">
        <v>2308050842.6199999</v>
      </c>
      <c r="J127" s="58">
        <v>2355543880.8600001</v>
      </c>
      <c r="K127" s="58">
        <v>2308050842.6199999</v>
      </c>
      <c r="L127" s="58">
        <v>2308050842.6199999</v>
      </c>
      <c r="M127" s="58">
        <v>46.16</v>
      </c>
      <c r="N127" s="58">
        <v>46.16</v>
      </c>
      <c r="O127" s="58">
        <f t="shared" si="1"/>
        <v>4.4983243711651542E-2</v>
      </c>
      <c r="P127" s="58">
        <v>2644456119.1399999</v>
      </c>
      <c r="Q127" s="58">
        <v>0</v>
      </c>
    </row>
    <row r="128" spans="1:17" s="21" customFormat="1" ht="33" customHeight="1">
      <c r="A128" s="40" t="s">
        <v>430</v>
      </c>
      <c r="B128" s="72" t="s">
        <v>69</v>
      </c>
      <c r="C128" s="41">
        <v>113045904728</v>
      </c>
      <c r="D128" s="58">
        <v>0</v>
      </c>
      <c r="E128" s="58">
        <v>0</v>
      </c>
      <c r="F128" s="58">
        <v>0</v>
      </c>
      <c r="G128" s="58">
        <v>80000000000</v>
      </c>
      <c r="H128" s="58">
        <v>33111311263.889999</v>
      </c>
      <c r="I128" s="58">
        <v>33111311263.889999</v>
      </c>
      <c r="J128" s="58">
        <v>80000000000</v>
      </c>
      <c r="K128" s="58">
        <v>33111311263.889999</v>
      </c>
      <c r="L128" s="58">
        <v>33111311263.889999</v>
      </c>
      <c r="M128" s="58">
        <v>29.29</v>
      </c>
      <c r="N128" s="58">
        <v>29.29</v>
      </c>
      <c r="O128" s="58">
        <f t="shared" si="1"/>
        <v>0.64532988472002306</v>
      </c>
      <c r="P128" s="58">
        <v>33045904728</v>
      </c>
      <c r="Q128" s="58">
        <v>0</v>
      </c>
    </row>
    <row r="129" spans="1:17" s="21" customFormat="1" ht="33" customHeight="1">
      <c r="A129" s="51" t="s">
        <v>431</v>
      </c>
      <c r="B129" s="70" t="s">
        <v>432</v>
      </c>
      <c r="C129" s="53">
        <v>112450907830</v>
      </c>
      <c r="D129" s="62">
        <v>0</v>
      </c>
      <c r="E129" s="62">
        <v>0</v>
      </c>
      <c r="F129" s="62">
        <v>0</v>
      </c>
      <c r="G129" s="62">
        <v>112450907830</v>
      </c>
      <c r="H129" s="62">
        <v>0</v>
      </c>
      <c r="I129" s="62">
        <v>0</v>
      </c>
      <c r="J129" s="62">
        <v>112450907830</v>
      </c>
      <c r="K129" s="62">
        <v>0</v>
      </c>
      <c r="L129" s="62">
        <v>0</v>
      </c>
      <c r="M129" s="62">
        <v>0</v>
      </c>
      <c r="N129" s="62">
        <v>0</v>
      </c>
      <c r="O129" s="62">
        <f t="shared" si="1"/>
        <v>0</v>
      </c>
      <c r="P129" s="62">
        <v>0</v>
      </c>
      <c r="Q129" s="62">
        <v>0</v>
      </c>
    </row>
    <row r="130" spans="1:17" s="21" customFormat="1" ht="33" customHeight="1">
      <c r="A130" s="38" t="s">
        <v>433</v>
      </c>
      <c r="B130" s="71" t="s">
        <v>75</v>
      </c>
      <c r="C130" s="39">
        <v>112450907830</v>
      </c>
      <c r="D130" s="57">
        <v>0</v>
      </c>
      <c r="E130" s="57">
        <v>0</v>
      </c>
      <c r="F130" s="57">
        <v>0</v>
      </c>
      <c r="G130" s="57">
        <v>112450907830</v>
      </c>
      <c r="H130" s="57">
        <v>0</v>
      </c>
      <c r="I130" s="57">
        <v>0</v>
      </c>
      <c r="J130" s="57">
        <v>112450907830</v>
      </c>
      <c r="K130" s="57">
        <v>0</v>
      </c>
      <c r="L130" s="57">
        <v>0</v>
      </c>
      <c r="M130" s="57">
        <v>0</v>
      </c>
      <c r="N130" s="57">
        <v>0</v>
      </c>
      <c r="O130" s="57">
        <f t="shared" si="1"/>
        <v>0</v>
      </c>
      <c r="P130" s="57">
        <v>0</v>
      </c>
      <c r="Q130" s="57">
        <v>0</v>
      </c>
    </row>
    <row r="131" spans="1:17" s="22" customFormat="1" ht="33" customHeight="1">
      <c r="A131" s="40" t="s">
        <v>434</v>
      </c>
      <c r="B131" s="72" t="s">
        <v>176</v>
      </c>
      <c r="C131" s="41">
        <v>112450907830</v>
      </c>
      <c r="D131" s="58">
        <v>0</v>
      </c>
      <c r="E131" s="58">
        <v>0</v>
      </c>
      <c r="F131" s="58">
        <v>0</v>
      </c>
      <c r="G131" s="58">
        <v>112450907830</v>
      </c>
      <c r="H131" s="58">
        <v>0</v>
      </c>
      <c r="I131" s="58">
        <v>0</v>
      </c>
      <c r="J131" s="58">
        <v>112450907830</v>
      </c>
      <c r="K131" s="58">
        <v>0</v>
      </c>
      <c r="L131" s="58">
        <v>0</v>
      </c>
      <c r="M131" s="58">
        <v>0</v>
      </c>
      <c r="N131" s="58">
        <v>0</v>
      </c>
      <c r="O131" s="58">
        <f t="shared" si="1"/>
        <v>0</v>
      </c>
      <c r="P131" s="58">
        <v>0</v>
      </c>
      <c r="Q131" s="58">
        <v>0</v>
      </c>
    </row>
    <row r="132" spans="1:17" s="21" customFormat="1" ht="33" customHeight="1">
      <c r="A132" s="51" t="s">
        <v>435</v>
      </c>
      <c r="B132" s="70" t="s">
        <v>70</v>
      </c>
      <c r="C132" s="53">
        <v>0</v>
      </c>
      <c r="D132" s="62">
        <v>0</v>
      </c>
      <c r="E132" s="62">
        <v>0</v>
      </c>
      <c r="F132" s="62">
        <v>0</v>
      </c>
      <c r="G132" s="62">
        <v>0</v>
      </c>
      <c r="H132" s="62">
        <v>0</v>
      </c>
      <c r="I132" s="62">
        <v>0</v>
      </c>
      <c r="J132" s="62">
        <v>0</v>
      </c>
      <c r="K132" s="62">
        <v>0</v>
      </c>
      <c r="L132" s="62">
        <v>0</v>
      </c>
      <c r="M132" s="62">
        <v>0</v>
      </c>
      <c r="N132" s="62">
        <v>0</v>
      </c>
      <c r="O132" s="62">
        <f t="shared" si="1"/>
        <v>0</v>
      </c>
      <c r="P132" s="62">
        <v>0</v>
      </c>
      <c r="Q132" s="62">
        <v>0</v>
      </c>
    </row>
    <row r="133" spans="1:17" s="21" customFormat="1" ht="33" customHeight="1">
      <c r="A133" s="24" t="s">
        <v>160</v>
      </c>
      <c r="B133" s="76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s="88" customFormat="1" ht="33" customHeight="1">
      <c r="A134" s="86" t="s">
        <v>72</v>
      </c>
      <c r="B134" s="87" t="s">
        <v>72</v>
      </c>
      <c r="C134" s="85">
        <v>68805824027000</v>
      </c>
      <c r="D134" s="85">
        <v>0</v>
      </c>
      <c r="E134" s="85">
        <v>0</v>
      </c>
      <c r="F134" s="85">
        <v>0</v>
      </c>
      <c r="G134" s="85">
        <v>64913063962149</v>
      </c>
      <c r="H134" s="85">
        <v>5130912429114.5098</v>
      </c>
      <c r="I134" s="85">
        <v>5130912429114.5098</v>
      </c>
      <c r="J134" s="85">
        <v>64913063962149</v>
      </c>
      <c r="K134" s="85">
        <v>5130912429114.5098</v>
      </c>
      <c r="L134" s="85">
        <v>5130912429114.5098</v>
      </c>
      <c r="M134" s="85">
        <v>7.46</v>
      </c>
      <c r="N134" s="85">
        <v>7.46</v>
      </c>
      <c r="O134" s="85">
        <f t="shared" si="1"/>
        <v>100</v>
      </c>
      <c r="P134" s="85">
        <v>3892760064850.9302</v>
      </c>
      <c r="Q134" s="85">
        <v>0</v>
      </c>
    </row>
  </sheetData>
  <autoFilter ref="A8:C134" xr:uid="{7076423F-FBDD-4DAB-B178-6D9FCFED88F1}"/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6" max="16383" man="1"/>
    <brk id="10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Enero 2022</Descripci_x00f3_n>
    <Fecha_x0020_de_x0020_publicaci_x00f3_n xmlns="a89a2212-8ffe-4f56-88b2-5e2fabe15bb8" xsi:nil="true"/>
    <c96f xmlns="7863b4b1-a814-4304-b576-adec0742564d">1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C23541-2165-4116-B4B8-AB14147CE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GASTOS'!Área_de_impresión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2022-01-21T20:13:55Z</cp:lastPrinted>
  <dcterms:created xsi:type="dcterms:W3CDTF">2020-02-07T13:30:09Z</dcterms:created>
  <dcterms:modified xsi:type="dcterms:W3CDTF">2022-02-22T04:11:56Z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